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Расходы" sheetId="2" r:id="rId2"/>
    <sheet name="Доходы" sheetId="3" r:id="rId3"/>
  </sheets>
  <definedNames/>
  <calcPr fullCalcOnLoad="1"/>
</workbook>
</file>

<file path=xl/sharedStrings.xml><?xml version="1.0" encoding="utf-8"?>
<sst xmlns="http://schemas.openxmlformats.org/spreadsheetml/2006/main" count="703" uniqueCount="303">
  <si>
    <t xml:space="preserve">Единица измерения:  руб </t>
  </si>
  <si>
    <t>4</t>
  </si>
  <si>
    <t>5</t>
  </si>
  <si>
    <t>Неисполненные</t>
  </si>
  <si>
    <t>назначения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</si>
  <si>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</si>
  <si>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</si>
  <si>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</si>
  <si>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</si>
  <si>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</si>
  <si>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</si>
  <si>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</si>
  <si>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</si>
  <si>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</si>
  <si>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</si>
  <si>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</si>
  <si>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</si>
  <si>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</si>
  <si>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</si>
  <si>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</si>
  <si>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</si>
  <si>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</si>
  <si>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</si>
  <si>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</si>
  <si>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>010</t>
  </si>
  <si>
    <t>500</t>
  </si>
  <si>
    <t>700</t>
  </si>
  <si>
    <t xml:space="preserve">                                 1. Доходы бюджета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</si>
  <si>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</si>
  <si>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</si>
  <si>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</si>
  <si>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</si>
  <si>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</si>
  <si>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</si>
  <si>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</si>
  <si>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</si>
  <si>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</si>
  <si>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</si>
  <si>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</si>
  <si>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</si>
  <si>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</si>
  <si>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</si>
  <si>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</si>
  <si>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</si>
  <si>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</si>
  <si>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</si>
  <si>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</si>
  <si>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</si>
  <si>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Утвержденные </t>
  </si>
  <si>
    <t xml:space="preserve">бюджетные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</si>
  <si>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</si>
  <si>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</si>
  <si>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</si>
  <si>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 xml:space="preserve">Код </t>
  </si>
  <si>
    <t>расхода</t>
  </si>
  <si>
    <t>Результат исполнения бюджета                 (дефицит / профицит)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</si>
  <si>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</si>
  <si>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</si>
  <si>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</si>
  <si>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</si>
  <si>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</si>
  <si>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</si>
  <si>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</si>
  <si>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</si>
  <si>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</si>
  <si>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прочие услуги</t>
  </si>
  <si>
    <t>211</t>
  </si>
  <si>
    <t>213</t>
  </si>
  <si>
    <t>221</t>
  </si>
  <si>
    <t>прочие расходы</t>
  </si>
  <si>
    <t>коммунальные услуги (004)</t>
  </si>
  <si>
    <t>коммунальные услуги (005)</t>
  </si>
  <si>
    <t>услуги связи</t>
  </si>
  <si>
    <t>020</t>
  </si>
  <si>
    <t>030</t>
  </si>
  <si>
    <t>060</t>
  </si>
  <si>
    <t>18210102021010000110</t>
  </si>
  <si>
    <t>18210601030100000110</t>
  </si>
  <si>
    <t>Субсидии юридическим лицам</t>
  </si>
  <si>
    <t>заработная плата (доп КР 444)</t>
  </si>
  <si>
    <t>заработная плата (доп КР 555)</t>
  </si>
  <si>
    <t>85111105035100000120</t>
  </si>
  <si>
    <t>85111109045100000120</t>
  </si>
  <si>
    <t>85120201001100000151</t>
  </si>
  <si>
    <t>85120203015100000151</t>
  </si>
  <si>
    <t>85110804020011000110</t>
  </si>
  <si>
    <t>начисление на оплату труда 444</t>
  </si>
  <si>
    <t>начисление на оплату труда  555</t>
  </si>
  <si>
    <t>прочие рабоы, услуги</t>
  </si>
  <si>
    <t>работы, услуги по содерж. имущества</t>
  </si>
  <si>
    <t>перечисл. другим бюджетам бюджетной сиситемы РФ</t>
  </si>
  <si>
    <t>85101050201100000510</t>
  </si>
  <si>
    <t>85101050201100000610</t>
  </si>
  <si>
    <t>85121905000100000151</t>
  </si>
  <si>
    <t>18210102020010000110</t>
  </si>
  <si>
    <t>85120203024100000151</t>
  </si>
  <si>
    <t>0,00</t>
  </si>
  <si>
    <t>пособия и компенсации гражданам</t>
  </si>
  <si>
    <t>85111302995100851130</t>
  </si>
  <si>
    <t>Прочие доходы от компенсации затрат бюджетов поселений</t>
  </si>
  <si>
    <t>Прочие субсидии бюджетам поселений</t>
  </si>
  <si>
    <t>85120204999100000151</t>
  </si>
  <si>
    <t>85120202999100000151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</si>
  <si>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</si>
  <si>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85120202216100000151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</si>
  <si>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</si>
  <si>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Прочие межбюджетные трансферты,передаваемые бюджетам поселений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</si>
  <si>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</si>
  <si>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отсуствуют военные комиссариаты</t>
  </si>
  <si>
    <t>Дотации бюджетам поселений на выравнивание уровня бюджетной обеспеченности</t>
  </si>
  <si>
    <t>Безвозмездные поступления от других бюджетов</t>
  </si>
  <si>
    <t>Прочие поступления от использования имущества, находящегося в собственности поселений</t>
  </si>
  <si>
    <t>Аренда имущества</t>
  </si>
  <si>
    <t>Доходы от собственности</t>
  </si>
  <si>
    <t>Госпошлина</t>
  </si>
  <si>
    <t xml:space="preserve">Акцизы по подакцизным товарам </t>
  </si>
  <si>
    <t>Земельный налог</t>
  </si>
  <si>
    <t>Налог на имущество физических лиц</t>
  </si>
  <si>
    <t>Налог на доходы физичиских лиц</t>
  </si>
  <si>
    <t>Налоговые доходы</t>
  </si>
  <si>
    <t>18210606033100000110</t>
  </si>
  <si>
    <t>18210606043100000110</t>
  </si>
  <si>
    <t xml:space="preserve"> администрация</t>
  </si>
  <si>
    <t>01046720100140121</t>
  </si>
  <si>
    <t>01046730100140121</t>
  </si>
  <si>
    <t>01046720100140129</t>
  </si>
  <si>
    <t>01046730100140129</t>
  </si>
  <si>
    <t>574492,00</t>
  </si>
  <si>
    <t>255478,00</t>
  </si>
  <si>
    <t>173497,00</t>
  </si>
  <si>
    <t>77180,00</t>
  </si>
  <si>
    <t>01046730100150244</t>
  </si>
  <si>
    <t>50000,00</t>
  </si>
  <si>
    <t>30000,00</t>
  </si>
  <si>
    <t>36000,00</t>
  </si>
  <si>
    <t>88000,00</t>
  </si>
  <si>
    <t>75976,00</t>
  </si>
  <si>
    <t>18000,00</t>
  </si>
  <si>
    <t>150000,00</t>
  </si>
  <si>
    <t>106000,00</t>
  </si>
  <si>
    <t>01046730100150852</t>
  </si>
  <si>
    <t>01066730140010540</t>
  </si>
  <si>
    <t>116124,00</t>
  </si>
  <si>
    <t>27000,00</t>
  </si>
  <si>
    <t>01130610101110244</t>
  </si>
  <si>
    <t>300000,00</t>
  </si>
  <si>
    <t>01136730171340121</t>
  </si>
  <si>
    <t xml:space="preserve">начисление на оплату труда </t>
  </si>
  <si>
    <t xml:space="preserve">заработная плата </t>
  </si>
  <si>
    <t>164375,00</t>
  </si>
  <si>
    <t>01136730171340129</t>
  </si>
  <si>
    <t>49642,00</t>
  </si>
  <si>
    <t>01136730171340244</t>
  </si>
  <si>
    <t>133940,00</t>
  </si>
  <si>
    <t>100000,00</t>
  </si>
  <si>
    <t>20000,00</t>
  </si>
  <si>
    <t>96000,00</t>
  </si>
  <si>
    <t>01136890101140244</t>
  </si>
  <si>
    <t>01136890101150244</t>
  </si>
  <si>
    <t>3000,00</t>
  </si>
  <si>
    <t>01136890101160852</t>
  </si>
  <si>
    <t>01136890101320244</t>
  </si>
  <si>
    <t>45000,00</t>
  </si>
  <si>
    <t>01136890101330244</t>
  </si>
  <si>
    <t>25000,00</t>
  </si>
  <si>
    <t>02036890151180121</t>
  </si>
  <si>
    <t>02036890151180129</t>
  </si>
  <si>
    <t>24000,00</t>
  </si>
  <si>
    <t>02036890151180244</t>
  </si>
  <si>
    <t>5100,00</t>
  </si>
  <si>
    <t>7180,00</t>
  </si>
  <si>
    <t>03090510101070244</t>
  </si>
  <si>
    <t>10000,00</t>
  </si>
  <si>
    <t>03090510160110244</t>
  </si>
  <si>
    <t>03100510101080244</t>
  </si>
  <si>
    <t>04090310101060244</t>
  </si>
  <si>
    <t>04090310170140244</t>
  </si>
  <si>
    <t>1127800,00</t>
  </si>
  <si>
    <t>040903101S0140244</t>
  </si>
  <si>
    <t>338408,00</t>
  </si>
  <si>
    <t>040908102S0140244</t>
  </si>
  <si>
    <t>57735,00</t>
  </si>
  <si>
    <t>04126890101170244</t>
  </si>
  <si>
    <t>04126890101180244</t>
  </si>
  <si>
    <t>480000,00</t>
  </si>
  <si>
    <t>05016890101190243</t>
  </si>
  <si>
    <t>110900,00</t>
  </si>
  <si>
    <t>05016890101200243</t>
  </si>
  <si>
    <t>90000,00</t>
  </si>
  <si>
    <t>05020110101010243</t>
  </si>
  <si>
    <t>350000,00</t>
  </si>
  <si>
    <t>05020120101030243</t>
  </si>
  <si>
    <t>05020120160020243</t>
  </si>
  <si>
    <t>550000,00</t>
  </si>
  <si>
    <t>05026890101230244</t>
  </si>
  <si>
    <t>40000,00</t>
  </si>
  <si>
    <t>05026890101240810</t>
  </si>
  <si>
    <t>135000,00</t>
  </si>
  <si>
    <t>05030710101120244</t>
  </si>
  <si>
    <t>455100,00</t>
  </si>
  <si>
    <t>05030710201130244</t>
  </si>
  <si>
    <t>223120,00</t>
  </si>
  <si>
    <t>7616,00</t>
  </si>
  <si>
    <t>050308101S0880244</t>
  </si>
  <si>
    <t>05030910101290244</t>
  </si>
  <si>
    <t>9000,00</t>
  </si>
  <si>
    <t>050309101S4390244</t>
  </si>
  <si>
    <t>050310101S4310244</t>
  </si>
  <si>
    <t>60000,00</t>
  </si>
  <si>
    <t>05036890101340244</t>
  </si>
  <si>
    <t>6000,00</t>
  </si>
  <si>
    <t>субсидии бюджетным учрежд. (КВФО 4)</t>
  </si>
  <si>
    <t>08010410100170611</t>
  </si>
  <si>
    <t>1799800,00</t>
  </si>
  <si>
    <t>10016890101210321</t>
  </si>
  <si>
    <t>0</t>
  </si>
  <si>
    <t>2431737,04</t>
  </si>
  <si>
    <t>126940,00</t>
  </si>
  <si>
    <t>42220,00</t>
  </si>
  <si>
    <t>7935,00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</si>
  <si>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</si>
  <si>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85121805010100000151</t>
  </si>
  <si>
    <t>1109320,85</t>
  </si>
  <si>
    <t>339232,15</t>
  </si>
  <si>
    <t>01046730100150853</t>
  </si>
  <si>
    <t>1250,00</t>
  </si>
  <si>
    <t>01136890101350244</t>
  </si>
  <si>
    <t>64400,00</t>
  </si>
  <si>
    <t>19950,00</t>
  </si>
  <si>
    <t>1698648,90</t>
  </si>
  <si>
    <t>04090810270880244</t>
  </si>
  <si>
    <t>1096948,00</t>
  </si>
  <si>
    <t>04090910174390244</t>
  </si>
  <si>
    <t>040909101S4390</t>
  </si>
  <si>
    <t>654773,00</t>
  </si>
  <si>
    <t>34408,10</t>
  </si>
  <si>
    <t>134000,00</t>
  </si>
  <si>
    <t>05026890101360244</t>
  </si>
  <si>
    <t>8300,00</t>
  </si>
  <si>
    <t>05030810170880244</t>
  </si>
  <si>
    <t>210122,00</t>
  </si>
  <si>
    <t>05030910174390244</t>
  </si>
  <si>
    <t>486827,00</t>
  </si>
  <si>
    <t>25622,00</t>
  </si>
  <si>
    <t>05031010174310244</t>
  </si>
  <si>
    <t>21012,00</t>
  </si>
  <si>
    <t>0,0</t>
  </si>
  <si>
    <t>53342,00</t>
  </si>
  <si>
    <t>23200,00</t>
  </si>
  <si>
    <t>23114,00</t>
  </si>
  <si>
    <t>08016890170360612</t>
  </si>
  <si>
    <t>141400,00</t>
  </si>
  <si>
    <t>08016890172020612</t>
  </si>
  <si>
    <t>200000,00</t>
  </si>
  <si>
    <t>прочие субсидиина иные цели</t>
  </si>
  <si>
    <t>08016890172030244</t>
  </si>
  <si>
    <t>276407,73</t>
  </si>
  <si>
    <t>501765,65</t>
  </si>
  <si>
    <t>116717,05</t>
  </si>
  <si>
    <t>76821,25</t>
  </si>
  <si>
    <t>164288,11</t>
  </si>
  <si>
    <t>33035,40</t>
  </si>
  <si>
    <t>30153,65</t>
  </si>
  <si>
    <t>16153,23</t>
  </si>
  <si>
    <t>24782,32</t>
  </si>
  <si>
    <t>10454,08</t>
  </si>
  <si>
    <t>32308,60</t>
  </si>
  <si>
    <t>20770,00</t>
  </si>
  <si>
    <t>2531,30</t>
  </si>
  <si>
    <t>4752,00</t>
  </si>
  <si>
    <t>12923,00</t>
  </si>
  <si>
    <t>8000,00</t>
  </si>
  <si>
    <t>32161,85</t>
  </si>
  <si>
    <t>9712,36</t>
  </si>
  <si>
    <t>34384,56</t>
  </si>
  <si>
    <t>136109,58</t>
  </si>
  <si>
    <t>1049883,33</t>
  </si>
  <si>
    <t>14981025,00</t>
  </si>
  <si>
    <t>1223,87</t>
  </si>
  <si>
    <t>298084,27</t>
  </si>
  <si>
    <t>607555,20</t>
  </si>
  <si>
    <t>138760,95</t>
  </si>
  <si>
    <t>96675,75</t>
  </si>
  <si>
    <t>44144,60</t>
  </si>
  <si>
    <t>11068017,64</t>
  </si>
  <si>
    <t>-14981025,00</t>
  </si>
  <si>
    <t>3913007,36</t>
  </si>
  <si>
    <t>-4585255,25</t>
  </si>
  <si>
    <t>73056,00</t>
  </si>
  <si>
    <t xml:space="preserve">Приложение № 1 </t>
  </si>
  <si>
    <t>муниципального образования Хваловское сельское поселение Волховского муниципального района Ленинградской области</t>
  </si>
  <si>
    <t xml:space="preserve">        Доходы бюджета</t>
  </si>
  <si>
    <t>1400797,63</t>
  </si>
  <si>
    <t>134190,47</t>
  </si>
  <si>
    <t>210030,49</t>
  </si>
  <si>
    <t>3</t>
  </si>
  <si>
    <t>-8498262,61</t>
  </si>
  <si>
    <t>КОСГУ</t>
  </si>
  <si>
    <t>коммунальные услуги (уличное освещение)</t>
  </si>
  <si>
    <t>увеличение стоимости материальных запасов</t>
  </si>
  <si>
    <t>увеличение стоимости  основных средств</t>
  </si>
  <si>
    <t>увеличение стоимости материальных запасов (ГСМ)</t>
  </si>
  <si>
    <t xml:space="preserve"> на  01 июля  2016года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</si>
</sst>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"/>
    <numFmt numFmtId="182" formatCode="_-* #,##0.000_р_._-;\-* #,##0.000_р_._-;_-* &quot;-&quot;??_р_._-;_-@_-"/>
    <numFmt numFmtId="183" formatCode="0.00;[Red]0.00"/>
    <numFmt numFmtId="184" formatCode="0.000;[Red]0.000"/>
    <numFmt numFmtId="185" formatCode="0.0000;[Red]0.0000"/>
    <numFmt numFmtId="186" formatCode="#,##0.00&quot;р.&quot;"/>
    <numFmt numFmtId="187" formatCode="#,##0.000&quot;р.&quot;"/>
    <numFmt numFmtId="188" formatCode="#,##0.0000&quot;р.&quot;"/>
    <numFmt numFmtId="189" formatCode="[$-FC19]d\ mmmm\ yyyy\ &quot;г.&quot;"/>
    <numFmt numFmtId="190" formatCode="#,##0.00_ ;\-#,##0.00\ "/>
    <numFmt numFmtId="191" formatCode="#,##0.0_ ;\-#,##0.0\ "/>
    <numFmt numFmtId="192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3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 indent="2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" fontId="4" fillId="0" borderId="22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3" fontId="4" fillId="0" borderId="10" xfId="58" applyFont="1" applyBorder="1" applyAlignment="1">
      <alignment horizontal="center"/>
    </xf>
    <xf numFmtId="43" fontId="4" fillId="0" borderId="28" xfId="58" applyFont="1" applyBorder="1" applyAlignment="1">
      <alignment horizontal="center"/>
    </xf>
    <xf numFmtId="43" fontId="5" fillId="0" borderId="10" xfId="58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43" fontId="4" fillId="0" borderId="10" xfId="58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/>
    </xf>
    <xf numFmtId="43" fontId="5" fillId="0" borderId="28" xfId="58" applyFont="1" applyBorder="1" applyAlignment="1">
      <alignment horizontal="center"/>
    </xf>
    <xf numFmtId="43" fontId="4" fillId="0" borderId="28" xfId="58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2" fontId="4" fillId="0" borderId="10" xfId="58" applyNumberFormat="1" applyFont="1" applyBorder="1" applyAlignment="1">
      <alignment horizontal="center"/>
    </xf>
    <xf numFmtId="43" fontId="5" fillId="0" borderId="27" xfId="58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4" fillId="0" borderId="29" xfId="0" applyNumberFormat="1" applyFont="1" applyBorder="1" applyAlignment="1">
      <alignment horizontal="center"/>
    </xf>
    <xf numFmtId="49" fontId="4" fillId="0" borderId="10" xfId="58" applyNumberFormat="1" applyFont="1" applyBorder="1" applyAlignment="1">
      <alignment horizontal="center"/>
    </xf>
    <xf numFmtId="43" fontId="5" fillId="0" borderId="10" xfId="58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10" xfId="58" applyNumberFormat="1" applyFont="1" applyBorder="1" applyAlignment="1">
      <alignment horizontal="center"/>
    </xf>
    <xf numFmtId="43" fontId="5" fillId="0" borderId="28" xfId="58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3" fontId="5" fillId="0" borderId="31" xfId="58" applyFont="1" applyBorder="1" applyAlignment="1">
      <alignment horizontal="center"/>
    </xf>
    <xf numFmtId="49" fontId="4" fillId="0" borderId="22" xfId="58" applyNumberFormat="1" applyFont="1" applyBorder="1" applyAlignment="1">
      <alignment horizontal="center"/>
    </xf>
    <xf numFmtId="43" fontId="4" fillId="0" borderId="31" xfId="58" applyFont="1" applyBorder="1" applyAlignment="1">
      <alignment horizontal="center"/>
    </xf>
    <xf numFmtId="43" fontId="5" fillId="0" borderId="22" xfId="58" applyFont="1" applyBorder="1" applyAlignment="1">
      <alignment horizontal="center"/>
    </xf>
    <xf numFmtId="2" fontId="4" fillId="0" borderId="28" xfId="58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190" fontId="4" fillId="0" borderId="10" xfId="58" applyNumberFormat="1" applyFont="1" applyBorder="1" applyAlignment="1">
      <alignment horizontal="center"/>
    </xf>
    <xf numFmtId="190" fontId="4" fillId="0" borderId="10" xfId="58" applyNumberFormat="1" applyFont="1" applyBorder="1" applyAlignment="1">
      <alignment horizontal="center"/>
    </xf>
    <xf numFmtId="190" fontId="5" fillId="0" borderId="10" xfId="58" applyNumberFormat="1" applyFont="1" applyBorder="1" applyAlignment="1">
      <alignment horizontal="center"/>
    </xf>
    <xf numFmtId="43" fontId="4" fillId="0" borderId="22" xfId="58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49" fontId="4" fillId="0" borderId="10" xfId="58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22" xfId="58" applyNumberFormat="1" applyFont="1" applyBorder="1" applyAlignment="1">
      <alignment horizontal="center"/>
    </xf>
    <xf numFmtId="43" fontId="4" fillId="0" borderId="31" xfId="58" applyFont="1" applyBorder="1" applyAlignment="1">
      <alignment horizontal="center"/>
    </xf>
    <xf numFmtId="49" fontId="4" fillId="0" borderId="28" xfId="58" applyNumberFormat="1" applyFont="1" applyBorder="1" applyAlignment="1">
      <alignment horizontal="center"/>
    </xf>
    <xf numFmtId="2" fontId="5" fillId="0" borderId="28" xfId="58" applyNumberFormat="1" applyFont="1" applyBorder="1" applyAlignment="1">
      <alignment horizontal="center"/>
    </xf>
    <xf numFmtId="2" fontId="5" fillId="0" borderId="22" xfId="58" applyNumberFormat="1" applyFont="1" applyBorder="1" applyAlignment="1">
      <alignment horizontal="center"/>
    </xf>
    <xf numFmtId="43" fontId="5" fillId="0" borderId="31" xfId="58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3" fontId="5" fillId="0" borderId="41" xfId="58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5" fillId="0" borderId="44" xfId="0" applyNumberFormat="1" applyFont="1" applyBorder="1" applyAlignment="1">
      <alignment horizontal="center"/>
    </xf>
    <xf numFmtId="43" fontId="5" fillId="0" borderId="28" xfId="0" applyNumberFormat="1" applyFont="1" applyBorder="1" applyAlignment="1">
      <alignment/>
    </xf>
    <xf numFmtId="43" fontId="5" fillId="0" borderId="38" xfId="0" applyNumberFormat="1" applyFont="1" applyBorder="1" applyAlignment="1">
      <alignment/>
    </xf>
    <xf numFmtId="2" fontId="5" fillId="0" borderId="28" xfId="58" applyNumberFormat="1" applyFont="1" applyBorder="1" applyAlignment="1">
      <alignment horizontal="center"/>
    </xf>
    <xf numFmtId="190" fontId="4" fillId="0" borderId="28" xfId="58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90" fontId="4" fillId="0" borderId="10" xfId="0" applyNumberFormat="1" applyFont="1" applyBorder="1" applyAlignment="1">
      <alignment horizontal="center"/>
    </xf>
    <xf numFmtId="2" fontId="4" fillId="0" borderId="10" xfId="58" applyNumberFormat="1" applyFont="1" applyBorder="1" applyAlignment="1">
      <alignment horizontal="center"/>
    </xf>
    <xf numFmtId="43" fontId="4" fillId="0" borderId="10" xfId="58" applyFont="1" applyBorder="1" applyAlignment="1">
      <alignment/>
    </xf>
    <xf numFmtId="43" fontId="4" fillId="0" borderId="29" xfId="0" applyNumberFormat="1" applyFont="1" applyBorder="1" applyAlignment="1">
      <alignment horizontal="center"/>
    </xf>
    <xf numFmtId="43" fontId="4" fillId="0" borderId="29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43" fontId="5" fillId="0" borderId="29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49" fontId="48" fillId="0" borderId="0" xfId="0" applyNumberFormat="1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left"/>
    </xf>
    <xf numFmtId="49" fontId="48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" fillId="0" borderId="45" xfId="0" applyFont="1" applyBorder="1" applyAlignment="1">
      <alignment horizontal="center" wrapText="1"/>
    </xf>
    <xf numFmtId="43" fontId="4" fillId="0" borderId="28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3" fontId="4" fillId="0" borderId="47" xfId="58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left" wrapText="1"/>
    </xf>
    <xf numFmtId="0" fontId="4" fillId="0" borderId="57" xfId="0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5" fillId="0" borderId="11" xfId="58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29" xfId="58" applyFont="1" applyBorder="1" applyAlignment="1">
      <alignment horizontal="center"/>
    </xf>
    <xf numFmtId="0" fontId="4" fillId="0" borderId="58" xfId="0" applyFont="1" applyBorder="1" applyAlignment="1">
      <alignment horizontal="left" wrapText="1"/>
    </xf>
    <xf numFmtId="2" fontId="5" fillId="0" borderId="27" xfId="0" applyNumberFormat="1" applyFont="1" applyBorder="1" applyAlignment="1">
      <alignment horizontal="center"/>
    </xf>
    <xf numFmtId="43" fontId="5" fillId="0" borderId="59" xfId="58" applyFont="1" applyBorder="1" applyAlignment="1">
      <alignment horizontal="center"/>
    </xf>
    <xf numFmtId="0" fontId="5" fillId="0" borderId="60" xfId="0" applyFont="1" applyBorder="1" applyAlignment="1">
      <alignment horizontal="left" wrapText="1"/>
    </xf>
    <xf numFmtId="43" fontId="5" fillId="0" borderId="34" xfId="58" applyFont="1" applyBorder="1" applyAlignment="1">
      <alignment horizontal="center"/>
    </xf>
    <xf numFmtId="0" fontId="4" fillId="0" borderId="60" xfId="0" applyFont="1" applyBorder="1" applyAlignment="1">
      <alignment horizontal="left" wrapText="1"/>
    </xf>
    <xf numFmtId="190" fontId="4" fillId="0" borderId="34" xfId="58" applyNumberFormat="1" applyFont="1" applyBorder="1" applyAlignment="1">
      <alignment horizontal="center"/>
    </xf>
    <xf numFmtId="190" fontId="5" fillId="0" borderId="34" xfId="58" applyNumberFormat="1" applyFont="1" applyBorder="1" applyAlignment="1">
      <alignment horizontal="center"/>
    </xf>
    <xf numFmtId="0" fontId="4" fillId="0" borderId="61" xfId="0" applyFont="1" applyBorder="1" applyAlignment="1">
      <alignment horizontal="left" wrapText="1"/>
    </xf>
    <xf numFmtId="49" fontId="4" fillId="0" borderId="34" xfId="58" applyNumberFormat="1" applyFont="1" applyBorder="1" applyAlignment="1">
      <alignment horizontal="center"/>
    </xf>
    <xf numFmtId="43" fontId="4" fillId="0" borderId="34" xfId="58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0" fontId="4" fillId="0" borderId="62" xfId="0" applyFont="1" applyBorder="1" applyAlignment="1">
      <alignment horizontal="left" wrapText="1"/>
    </xf>
    <xf numFmtId="49" fontId="4" fillId="0" borderId="63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/>
    </xf>
    <xf numFmtId="2" fontId="4" fillId="0" borderId="47" xfId="58" applyNumberFormat="1" applyFont="1" applyBorder="1" applyAlignment="1">
      <alignment horizontal="center"/>
    </xf>
    <xf numFmtId="43" fontId="4" fillId="0" borderId="47" xfId="58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190" fontId="4" fillId="0" borderId="47" xfId="58" applyNumberFormat="1" applyFont="1" applyBorder="1" applyAlignment="1">
      <alignment horizontal="center"/>
    </xf>
    <xf numFmtId="190" fontId="4" fillId="0" borderId="64" xfId="58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65" xfId="0" applyNumberFormat="1" applyFont="1" applyBorder="1" applyAlignment="1">
      <alignment horizontal="center" wrapText="1"/>
    </xf>
    <xf numFmtId="0" fontId="0" fillId="0" borderId="66" xfId="0" applyFont="1" applyBorder="1" applyAlignment="1">
      <alignment horizontal="left"/>
    </xf>
    <xf numFmtId="0" fontId="4" fillId="0" borderId="67" xfId="0" applyFont="1" applyBorder="1" applyAlignment="1">
      <alignment horizontal="center"/>
    </xf>
    <xf numFmtId="0" fontId="4" fillId="0" borderId="67" xfId="0" applyFont="1" applyBorder="1" applyAlignment="1">
      <alignment horizontal="left"/>
    </xf>
    <xf numFmtId="0" fontId="4" fillId="0" borderId="61" xfId="0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49" fontId="10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selection activeCell="K42" sqref="K42"/>
    </sheetView>
  </sheetViews>
  <sheetFormatPr defaultColWidth="9.00390625" defaultRowHeight="12.75"/>
  <cols>
    <col min="1" max="1" width="23.25390625" style="0" customWidth="1"/>
    <col min="2" max="2" width="6.125" style="0" customWidth="1"/>
    <col min="3" max="3" width="15.75390625" style="0" customWidth="1"/>
    <col min="4" max="4" width="13.125" style="0" customWidth="1"/>
    <col min="5" max="5" width="12.375" style="0" customWidth="1"/>
    <col min="6" max="6" width="13.75390625" style="0" customWidth="1"/>
    <col min="7" max="7" width="8.625" style="0" customWidth="1"/>
    <col min="8" max="8" width="9.375" style="0" customWidth="1"/>
    <col min="9" max="9" width="11.25390625" style="0" customWidth="1"/>
    <col min="10" max="10" width="12.25390625" style="0" customWidth="1"/>
    <col min="11" max="11" width="12.625" style="0" customWidth="1"/>
  </cols>
  <sheetData>
    <row r="1" spans="2:11" ht="15">
      <c r="B1" s="33"/>
      <c r="C1" s="13"/>
      <c r="D1" s="33" t="s">
        <v>34</v>
      </c>
      <c r="E1" s="12"/>
      <c r="F1" s="12"/>
      <c r="G1" s="12"/>
      <c r="H1" s="12"/>
      <c r="I1" s="12"/>
      <c r="J1" s="12"/>
      <c r="K1" s="22"/>
    </row>
    <row r="2" spans="1:11" ht="12.75">
      <c r="A2" s="32"/>
      <c r="B2" s="32"/>
      <c r="C2" s="14"/>
      <c r="D2" s="15"/>
      <c r="E2" s="15"/>
      <c r="F2" s="15"/>
      <c r="G2" s="15"/>
      <c r="H2" s="15"/>
      <c r="I2" s="15"/>
      <c r="J2" s="15"/>
      <c r="K2" s="16"/>
    </row>
    <row r="3" spans="1:11" ht="12" customHeight="1">
      <c r="A3" s="8"/>
      <c r="B3" s="9"/>
      <c r="C3" s="24" t="s">
        <v>53</v>
      </c>
      <c r="D3" s="7"/>
      <c r="E3" s="17"/>
      <c r="F3" s="245" t="s">
        <v>7</v>
      </c>
      <c r="G3" s="246"/>
      <c r="H3" s="246"/>
      <c r="I3" s="247"/>
      <c r="J3" s="52" t="s">
        <v>35</v>
      </c>
      <c r="K3" s="26"/>
    </row>
    <row r="4" spans="1:11" ht="9.75" customHeight="1">
      <c r="A4" s="9"/>
      <c r="B4" s="251" t="s">
        <v>297</v>
      </c>
      <c r="C4" s="24" t="s">
        <v>54</v>
      </c>
      <c r="D4" s="7" t="s">
        <v>48</v>
      </c>
      <c r="E4" s="17" t="s">
        <v>36</v>
      </c>
      <c r="F4" s="248"/>
      <c r="G4" s="249"/>
      <c r="H4" s="249"/>
      <c r="I4" s="250"/>
      <c r="J4" s="53" t="s">
        <v>37</v>
      </c>
      <c r="K4" s="155"/>
    </row>
    <row r="5" spans="1:11" ht="11.25" customHeight="1">
      <c r="A5" s="8"/>
      <c r="B5" s="251"/>
      <c r="C5" s="9" t="s">
        <v>59</v>
      </c>
      <c r="D5" s="7" t="s">
        <v>49</v>
      </c>
      <c r="E5" s="7" t="s">
        <v>38</v>
      </c>
      <c r="F5" s="27" t="s">
        <v>61</v>
      </c>
      <c r="G5" s="31" t="s">
        <v>8</v>
      </c>
      <c r="H5" s="27" t="s">
        <v>11</v>
      </c>
      <c r="I5" s="26"/>
      <c r="J5" s="17" t="s">
        <v>39</v>
      </c>
      <c r="K5" s="7" t="s">
        <v>39</v>
      </c>
    </row>
    <row r="6" spans="1:11" ht="11.25" customHeight="1">
      <c r="A6" s="9" t="s">
        <v>5</v>
      </c>
      <c r="B6" s="251"/>
      <c r="C6" s="9" t="s">
        <v>64</v>
      </c>
      <c r="D6" s="7" t="s">
        <v>4</v>
      </c>
      <c r="E6" s="28" t="s">
        <v>40</v>
      </c>
      <c r="F6" s="28" t="s">
        <v>62</v>
      </c>
      <c r="G6" s="7" t="s">
        <v>9</v>
      </c>
      <c r="H6" s="7" t="s">
        <v>12</v>
      </c>
      <c r="I6" s="7" t="s">
        <v>13</v>
      </c>
      <c r="J6" s="17" t="s">
        <v>41</v>
      </c>
      <c r="K6" s="7" t="s">
        <v>42</v>
      </c>
    </row>
    <row r="7" spans="1:11" ht="10.5" customHeight="1">
      <c r="A7" s="8"/>
      <c r="B7" s="251"/>
      <c r="C7" s="9" t="s">
        <v>60</v>
      </c>
      <c r="D7" s="7"/>
      <c r="E7" s="28"/>
      <c r="F7" s="28" t="s">
        <v>63</v>
      </c>
      <c r="G7" s="7" t="s">
        <v>10</v>
      </c>
      <c r="H7" s="7"/>
      <c r="I7" s="7"/>
      <c r="J7" s="17" t="s">
        <v>43</v>
      </c>
      <c r="K7" s="7" t="s">
        <v>38</v>
      </c>
    </row>
    <row r="8" spans="1:11" ht="11.25" customHeight="1">
      <c r="A8" s="8"/>
      <c r="B8" s="9"/>
      <c r="C8" s="9"/>
      <c r="D8" s="7"/>
      <c r="E8" s="28"/>
      <c r="F8" s="28"/>
      <c r="G8" s="7"/>
      <c r="H8" s="7"/>
      <c r="I8" s="7"/>
      <c r="J8" s="17"/>
      <c r="K8" s="7" t="s">
        <v>40</v>
      </c>
    </row>
    <row r="9" spans="1:11" ht="13.5" thickBot="1">
      <c r="A9" s="5">
        <v>1</v>
      </c>
      <c r="B9" s="11">
        <v>2</v>
      </c>
      <c r="C9" s="11">
        <v>3</v>
      </c>
      <c r="D9" s="6" t="s">
        <v>1</v>
      </c>
      <c r="E9" s="29" t="s">
        <v>2</v>
      </c>
      <c r="F9" s="29" t="s">
        <v>14</v>
      </c>
      <c r="G9" s="6" t="s">
        <v>15</v>
      </c>
      <c r="H9" s="6" t="s">
        <v>16</v>
      </c>
      <c r="I9" s="6" t="s">
        <v>17</v>
      </c>
      <c r="J9" s="18" t="s">
        <v>44</v>
      </c>
      <c r="K9" s="6" t="s">
        <v>45</v>
      </c>
    </row>
    <row r="10" spans="1:11" ht="15" customHeight="1">
      <c r="A10" s="36" t="s">
        <v>46</v>
      </c>
      <c r="B10" s="41" t="s">
        <v>47</v>
      </c>
      <c r="C10" s="43" t="s">
        <v>31</v>
      </c>
      <c r="D10" s="91">
        <v>14981025</v>
      </c>
      <c r="E10" s="133" t="s">
        <v>277</v>
      </c>
      <c r="F10" s="91">
        <v>3913007.36</v>
      </c>
      <c r="G10" s="92" t="s">
        <v>215</v>
      </c>
      <c r="H10" s="92" t="s">
        <v>215</v>
      </c>
      <c r="I10" s="93">
        <f>F10</f>
        <v>3913007.36</v>
      </c>
      <c r="J10" s="94">
        <f>D10-I10</f>
        <v>11068017.64</v>
      </c>
      <c r="K10" s="137" t="s">
        <v>284</v>
      </c>
    </row>
    <row r="11" spans="1:11" ht="12" customHeight="1">
      <c r="A11" s="55" t="s">
        <v>6</v>
      </c>
      <c r="B11" s="42" t="s">
        <v>31</v>
      </c>
      <c r="C11" s="44" t="s">
        <v>31</v>
      </c>
      <c r="D11" s="2" t="s">
        <v>31</v>
      </c>
      <c r="E11" s="2" t="s">
        <v>31</v>
      </c>
      <c r="F11" s="2" t="s">
        <v>31</v>
      </c>
      <c r="G11" s="30" t="s">
        <v>31</v>
      </c>
      <c r="H11" s="30" t="s">
        <v>31</v>
      </c>
      <c r="I11" s="87" t="s">
        <v>31</v>
      </c>
      <c r="J11" s="233" t="s">
        <v>31</v>
      </c>
      <c r="K11" s="19" t="s">
        <v>31</v>
      </c>
    </row>
    <row r="12" spans="1:11" ht="12.75" customHeight="1">
      <c r="A12" s="59" t="s">
        <v>122</v>
      </c>
      <c r="B12" s="42" t="s">
        <v>31</v>
      </c>
      <c r="C12" s="2" t="s">
        <v>31</v>
      </c>
      <c r="D12" s="77">
        <v>3088176</v>
      </c>
      <c r="E12" s="62">
        <v>3088176</v>
      </c>
      <c r="F12" s="77">
        <v>656438.96</v>
      </c>
      <c r="G12" s="30" t="s">
        <v>215</v>
      </c>
      <c r="H12" s="30" t="s">
        <v>215</v>
      </c>
      <c r="I12" s="78">
        <f>F12</f>
        <v>656438.96</v>
      </c>
      <c r="J12" s="79">
        <f>D12-I12</f>
        <v>2431737.04</v>
      </c>
      <c r="K12" s="74" t="s">
        <v>216</v>
      </c>
    </row>
    <row r="13" spans="1:11" ht="12.75" customHeight="1">
      <c r="A13" s="37" t="s">
        <v>79</v>
      </c>
      <c r="B13" s="42" t="s">
        <v>66</v>
      </c>
      <c r="C13" s="72" t="s">
        <v>123</v>
      </c>
      <c r="D13" s="75">
        <v>574492</v>
      </c>
      <c r="E13" s="2" t="s">
        <v>127</v>
      </c>
      <c r="F13" s="2" t="s">
        <v>256</v>
      </c>
      <c r="G13" s="30" t="s">
        <v>215</v>
      </c>
      <c r="H13" s="30" t="s">
        <v>215</v>
      </c>
      <c r="I13" s="68" t="str">
        <f aca="true" t="shared" si="0" ref="I13:I21">F13</f>
        <v>276407,73</v>
      </c>
      <c r="J13" s="69">
        <f aca="true" t="shared" si="1" ref="J13:J21">D13-I13</f>
        <v>298084.27</v>
      </c>
      <c r="K13" s="19" t="s">
        <v>279</v>
      </c>
    </row>
    <row r="14" spans="1:11" ht="15" customHeight="1">
      <c r="A14" s="37" t="s">
        <v>79</v>
      </c>
      <c r="B14" s="42" t="s">
        <v>66</v>
      </c>
      <c r="C14" s="86" t="s">
        <v>124</v>
      </c>
      <c r="D14" s="75">
        <v>1109320.85</v>
      </c>
      <c r="E14" s="2" t="s">
        <v>222</v>
      </c>
      <c r="F14" s="2" t="s">
        <v>257</v>
      </c>
      <c r="G14" s="30" t="s">
        <v>215</v>
      </c>
      <c r="H14" s="30" t="s">
        <v>215</v>
      </c>
      <c r="I14" s="68" t="str">
        <f>F14</f>
        <v>501765,65</v>
      </c>
      <c r="J14" s="69">
        <f>E14-I14</f>
        <v>607555.2000000001</v>
      </c>
      <c r="K14" s="19" t="s">
        <v>280</v>
      </c>
    </row>
    <row r="15" spans="1:11" ht="15" customHeight="1">
      <c r="A15" s="37" t="s">
        <v>80</v>
      </c>
      <c r="B15" s="42" t="s">
        <v>66</v>
      </c>
      <c r="C15" s="86" t="s">
        <v>124</v>
      </c>
      <c r="D15" s="75">
        <v>255478</v>
      </c>
      <c r="E15" s="2" t="s">
        <v>128</v>
      </c>
      <c r="F15" s="2" t="s">
        <v>258</v>
      </c>
      <c r="G15" s="30" t="s">
        <v>215</v>
      </c>
      <c r="H15" s="30" t="s">
        <v>215</v>
      </c>
      <c r="I15" s="68" t="str">
        <f t="shared" si="0"/>
        <v>116717,05</v>
      </c>
      <c r="J15" s="69">
        <f t="shared" si="1"/>
        <v>138760.95</v>
      </c>
      <c r="K15" s="19" t="s">
        <v>281</v>
      </c>
    </row>
    <row r="16" spans="1:14" ht="20.25" customHeight="1">
      <c r="A16" s="37" t="s">
        <v>86</v>
      </c>
      <c r="B16" s="42" t="s">
        <v>67</v>
      </c>
      <c r="C16" s="2" t="s">
        <v>125</v>
      </c>
      <c r="D16" s="75">
        <v>173497</v>
      </c>
      <c r="E16" s="2" t="s">
        <v>129</v>
      </c>
      <c r="F16" s="2" t="s">
        <v>259</v>
      </c>
      <c r="G16" s="30" t="s">
        <v>215</v>
      </c>
      <c r="H16" s="30" t="s">
        <v>215</v>
      </c>
      <c r="I16" s="68" t="str">
        <f t="shared" si="0"/>
        <v>76821,25</v>
      </c>
      <c r="J16" s="69">
        <f t="shared" si="1"/>
        <v>96675.75</v>
      </c>
      <c r="K16" s="19" t="s">
        <v>282</v>
      </c>
      <c r="N16" s="136"/>
    </row>
    <row r="17" spans="1:11" ht="21" customHeight="1">
      <c r="A17" s="37" t="s">
        <v>86</v>
      </c>
      <c r="B17" s="42" t="s">
        <v>67</v>
      </c>
      <c r="C17" s="2" t="s">
        <v>126</v>
      </c>
      <c r="D17" s="75">
        <v>339232.15</v>
      </c>
      <c r="E17" s="2" t="s">
        <v>223</v>
      </c>
      <c r="F17" s="2" t="s">
        <v>260</v>
      </c>
      <c r="G17" s="30" t="s">
        <v>215</v>
      </c>
      <c r="H17" s="30" t="s">
        <v>215</v>
      </c>
      <c r="I17" s="68" t="str">
        <f t="shared" si="0"/>
        <v>164288,11</v>
      </c>
      <c r="J17" s="69">
        <f t="shared" si="1"/>
        <v>174944.04000000004</v>
      </c>
      <c r="K17" s="143">
        <f>J17</f>
        <v>174944.04000000004</v>
      </c>
    </row>
    <row r="18" spans="1:11" ht="19.5" customHeight="1">
      <c r="A18" s="37" t="s">
        <v>87</v>
      </c>
      <c r="B18" s="42" t="s">
        <v>67</v>
      </c>
      <c r="C18" s="2" t="s">
        <v>126</v>
      </c>
      <c r="D18" s="75">
        <v>77180</v>
      </c>
      <c r="E18" s="2" t="s">
        <v>130</v>
      </c>
      <c r="F18" s="2" t="s">
        <v>261</v>
      </c>
      <c r="G18" s="30" t="s">
        <v>215</v>
      </c>
      <c r="H18" s="30" t="s">
        <v>215</v>
      </c>
      <c r="I18" s="68" t="str">
        <f t="shared" si="0"/>
        <v>33035,40</v>
      </c>
      <c r="J18" s="69">
        <f t="shared" si="1"/>
        <v>44144.6</v>
      </c>
      <c r="K18" s="19" t="s">
        <v>283</v>
      </c>
    </row>
    <row r="19" spans="1:11" ht="15" customHeight="1">
      <c r="A19" s="37" t="s">
        <v>72</v>
      </c>
      <c r="B19" s="42" t="s">
        <v>68</v>
      </c>
      <c r="C19" s="86" t="s">
        <v>131</v>
      </c>
      <c r="D19" s="80">
        <v>50000</v>
      </c>
      <c r="E19" s="86" t="s">
        <v>132</v>
      </c>
      <c r="F19" s="86" t="s">
        <v>262</v>
      </c>
      <c r="G19" s="87" t="s">
        <v>215</v>
      </c>
      <c r="H19" s="87" t="s">
        <v>215</v>
      </c>
      <c r="I19" s="88" t="str">
        <f t="shared" si="0"/>
        <v>30153,65</v>
      </c>
      <c r="J19" s="69">
        <f t="shared" si="1"/>
        <v>19846.35</v>
      </c>
      <c r="K19" s="142">
        <f>J19</f>
        <v>19846.35</v>
      </c>
    </row>
    <row r="20" spans="1:11" ht="15" customHeight="1">
      <c r="A20" s="37" t="s">
        <v>70</v>
      </c>
      <c r="B20" s="61">
        <v>223</v>
      </c>
      <c r="C20" s="86" t="s">
        <v>131</v>
      </c>
      <c r="D20" s="80">
        <v>30000</v>
      </c>
      <c r="E20" s="86" t="s">
        <v>133</v>
      </c>
      <c r="F20" s="86" t="s">
        <v>263</v>
      </c>
      <c r="G20" s="87" t="s">
        <v>215</v>
      </c>
      <c r="H20" s="87" t="s">
        <v>215</v>
      </c>
      <c r="I20" s="88" t="str">
        <f t="shared" si="0"/>
        <v>16153,23</v>
      </c>
      <c r="J20" s="69">
        <f t="shared" si="1"/>
        <v>13846.77</v>
      </c>
      <c r="K20" s="142">
        <f>J20</f>
        <v>13846.77</v>
      </c>
    </row>
    <row r="21" spans="1:11" ht="15" customHeight="1">
      <c r="A21" s="37" t="s">
        <v>71</v>
      </c>
      <c r="B21" s="61">
        <v>223</v>
      </c>
      <c r="C21" s="86" t="s">
        <v>131</v>
      </c>
      <c r="D21" s="80">
        <v>36000</v>
      </c>
      <c r="E21" s="86" t="s">
        <v>134</v>
      </c>
      <c r="F21" s="86" t="s">
        <v>264</v>
      </c>
      <c r="G21" s="87" t="s">
        <v>215</v>
      </c>
      <c r="H21" s="87" t="s">
        <v>215</v>
      </c>
      <c r="I21" s="88" t="str">
        <f t="shared" si="0"/>
        <v>24782,32</v>
      </c>
      <c r="J21" s="69">
        <f t="shared" si="1"/>
        <v>11217.68</v>
      </c>
      <c r="K21" s="142">
        <f>J21</f>
        <v>11217.68</v>
      </c>
    </row>
    <row r="22" spans="1:11" ht="22.5" customHeight="1">
      <c r="A22" s="56" t="s">
        <v>89</v>
      </c>
      <c r="B22" s="61">
        <v>225</v>
      </c>
      <c r="C22" s="86" t="s">
        <v>131</v>
      </c>
      <c r="D22" s="80">
        <v>88000</v>
      </c>
      <c r="E22" s="86" t="s">
        <v>135</v>
      </c>
      <c r="F22" s="86" t="s">
        <v>265</v>
      </c>
      <c r="G22" s="87" t="s">
        <v>215</v>
      </c>
      <c r="H22" s="87" t="s">
        <v>215</v>
      </c>
      <c r="I22" s="88" t="str">
        <f>F22</f>
        <v>10454,08</v>
      </c>
      <c r="J22" s="69">
        <f aca="true" t="shared" si="2" ref="J22:J27">D22-I22</f>
        <v>77545.92</v>
      </c>
      <c r="K22" s="142">
        <f>J22</f>
        <v>77545.92</v>
      </c>
    </row>
    <row r="23" spans="1:11" ht="12.75" customHeight="1">
      <c r="A23" s="37" t="s">
        <v>65</v>
      </c>
      <c r="B23" s="61">
        <v>226</v>
      </c>
      <c r="C23" s="86" t="s">
        <v>131</v>
      </c>
      <c r="D23" s="80">
        <v>75976</v>
      </c>
      <c r="E23" s="86" t="s">
        <v>136</v>
      </c>
      <c r="F23" s="73">
        <v>23516.74</v>
      </c>
      <c r="G23" s="87" t="s">
        <v>215</v>
      </c>
      <c r="H23" s="87" t="s">
        <v>215</v>
      </c>
      <c r="I23" s="88">
        <f>F23</f>
        <v>23516.74</v>
      </c>
      <c r="J23" s="69">
        <f t="shared" si="2"/>
        <v>52459.259999999995</v>
      </c>
      <c r="K23" s="142">
        <f>J23</f>
        <v>52459.259999999995</v>
      </c>
    </row>
    <row r="24" spans="1:11" ht="23.25" customHeight="1">
      <c r="A24" s="37" t="s">
        <v>300</v>
      </c>
      <c r="B24" s="61">
        <v>310</v>
      </c>
      <c r="C24" s="86" t="s">
        <v>131</v>
      </c>
      <c r="D24" s="80">
        <v>18000</v>
      </c>
      <c r="E24" s="86" t="s">
        <v>137</v>
      </c>
      <c r="F24" s="86" t="s">
        <v>96</v>
      </c>
      <c r="G24" s="87" t="s">
        <v>215</v>
      </c>
      <c r="H24" s="87" t="s">
        <v>215</v>
      </c>
      <c r="I24" s="88" t="str">
        <f>F24</f>
        <v>0,00</v>
      </c>
      <c r="J24" s="69">
        <f t="shared" si="2"/>
        <v>18000</v>
      </c>
      <c r="K24" s="19" t="s">
        <v>137</v>
      </c>
    </row>
    <row r="25" spans="1:11" ht="24" customHeight="1">
      <c r="A25" s="37" t="s">
        <v>301</v>
      </c>
      <c r="B25" s="61">
        <v>340</v>
      </c>
      <c r="C25" s="86" t="s">
        <v>131</v>
      </c>
      <c r="D25" s="80">
        <v>150000</v>
      </c>
      <c r="E25" s="86" t="s">
        <v>138</v>
      </c>
      <c r="F25" s="80">
        <v>45870</v>
      </c>
      <c r="G25" s="87" t="s">
        <v>215</v>
      </c>
      <c r="H25" s="87" t="s">
        <v>215</v>
      </c>
      <c r="I25" s="88">
        <f>F25</f>
        <v>45870</v>
      </c>
      <c r="J25" s="69">
        <f t="shared" si="2"/>
        <v>104130</v>
      </c>
      <c r="K25" s="142">
        <f>J25</f>
        <v>104130</v>
      </c>
    </row>
    <row r="26" spans="1:11" ht="21.75" customHeight="1">
      <c r="A26" s="37" t="s">
        <v>299</v>
      </c>
      <c r="B26" s="61">
        <v>340</v>
      </c>
      <c r="C26" s="86" t="s">
        <v>131</v>
      </c>
      <c r="D26" s="80">
        <v>106000</v>
      </c>
      <c r="E26" s="86" t="s">
        <v>139</v>
      </c>
      <c r="F26" s="124" t="s">
        <v>266</v>
      </c>
      <c r="G26" s="87" t="s">
        <v>215</v>
      </c>
      <c r="H26" s="87" t="s">
        <v>215</v>
      </c>
      <c r="I26" s="88" t="str">
        <f>F26</f>
        <v>32308,60</v>
      </c>
      <c r="J26" s="69">
        <f t="shared" si="2"/>
        <v>73691.4</v>
      </c>
      <c r="K26" s="142">
        <f>J26</f>
        <v>73691.4</v>
      </c>
    </row>
    <row r="27" spans="1:11" ht="15" customHeight="1">
      <c r="A27" s="37" t="s">
        <v>69</v>
      </c>
      <c r="B27" s="61">
        <v>290</v>
      </c>
      <c r="C27" s="86" t="s">
        <v>140</v>
      </c>
      <c r="D27" s="80">
        <v>3750</v>
      </c>
      <c r="E27" s="144">
        <v>3750</v>
      </c>
      <c r="F27" s="145">
        <v>0</v>
      </c>
      <c r="G27" s="87" t="s">
        <v>215</v>
      </c>
      <c r="H27" s="87" t="s">
        <v>215</v>
      </c>
      <c r="I27" s="88">
        <v>0</v>
      </c>
      <c r="J27" s="69">
        <f t="shared" si="2"/>
        <v>3750</v>
      </c>
      <c r="K27" s="142">
        <f>J27</f>
        <v>3750</v>
      </c>
    </row>
    <row r="28" spans="1:11" ht="16.5" customHeight="1">
      <c r="A28" s="37" t="s">
        <v>69</v>
      </c>
      <c r="B28" s="61">
        <v>290</v>
      </c>
      <c r="C28" s="86" t="s">
        <v>224</v>
      </c>
      <c r="D28" s="80">
        <v>1250</v>
      </c>
      <c r="E28" s="86" t="s">
        <v>225</v>
      </c>
      <c r="F28" s="146">
        <v>26.13</v>
      </c>
      <c r="G28" s="87" t="s">
        <v>215</v>
      </c>
      <c r="H28" s="87" t="s">
        <v>215</v>
      </c>
      <c r="I28" s="88">
        <f>F28</f>
        <v>26.13</v>
      </c>
      <c r="J28" s="69">
        <f>E28-I28</f>
        <v>1223.87</v>
      </c>
      <c r="K28" s="19" t="s">
        <v>278</v>
      </c>
    </row>
    <row r="29" spans="1:13" ht="23.25" customHeight="1">
      <c r="A29" s="37" t="s">
        <v>90</v>
      </c>
      <c r="B29" s="61">
        <v>251</v>
      </c>
      <c r="C29" s="72" t="s">
        <v>141</v>
      </c>
      <c r="D29" s="105">
        <v>116124</v>
      </c>
      <c r="E29" s="106" t="s">
        <v>142</v>
      </c>
      <c r="F29" s="125">
        <v>58050</v>
      </c>
      <c r="G29" s="107" t="s">
        <v>215</v>
      </c>
      <c r="H29" s="107" t="s">
        <v>215</v>
      </c>
      <c r="I29" s="108">
        <f>F29</f>
        <v>58050</v>
      </c>
      <c r="J29" s="109">
        <f aca="true" t="shared" si="3" ref="J29:J40">D29-I29</f>
        <v>58074</v>
      </c>
      <c r="K29" s="150">
        <f>J29</f>
        <v>58074</v>
      </c>
      <c r="M29" s="45"/>
    </row>
    <row r="30" spans="1:11" ht="23.25" customHeight="1">
      <c r="A30" s="37" t="s">
        <v>90</v>
      </c>
      <c r="B30" s="61">
        <v>251</v>
      </c>
      <c r="C30" s="86" t="s">
        <v>141</v>
      </c>
      <c r="D30" s="75">
        <v>27000</v>
      </c>
      <c r="E30" s="2" t="s">
        <v>143</v>
      </c>
      <c r="F30" s="124" t="s">
        <v>143</v>
      </c>
      <c r="G30" s="87" t="s">
        <v>215</v>
      </c>
      <c r="H30" s="87" t="s">
        <v>215</v>
      </c>
      <c r="I30" s="88" t="str">
        <f>F30</f>
        <v>27000,00</v>
      </c>
      <c r="J30" s="69">
        <f>D30-I30</f>
        <v>0</v>
      </c>
      <c r="K30" s="142">
        <f>J30</f>
        <v>0</v>
      </c>
    </row>
    <row r="31" spans="1:11" ht="15" customHeight="1">
      <c r="A31" s="37" t="s">
        <v>65</v>
      </c>
      <c r="B31" s="61">
        <v>226</v>
      </c>
      <c r="C31" s="72" t="s">
        <v>144</v>
      </c>
      <c r="D31" s="105">
        <v>30000</v>
      </c>
      <c r="E31" s="106" t="s">
        <v>145</v>
      </c>
      <c r="F31" s="110">
        <v>0</v>
      </c>
      <c r="G31" s="107" t="s">
        <v>215</v>
      </c>
      <c r="H31" s="107" t="s">
        <v>215</v>
      </c>
      <c r="I31" s="108">
        <f>F31</f>
        <v>0</v>
      </c>
      <c r="J31" s="109">
        <f>D31-I31</f>
        <v>30000</v>
      </c>
      <c r="K31" s="152" t="s">
        <v>133</v>
      </c>
    </row>
    <row r="32" spans="1:11" ht="15.75" customHeight="1">
      <c r="A32" s="37" t="s">
        <v>148</v>
      </c>
      <c r="B32" s="61">
        <v>211</v>
      </c>
      <c r="C32" s="86" t="s">
        <v>146</v>
      </c>
      <c r="D32" s="75">
        <v>164375</v>
      </c>
      <c r="E32" s="2" t="s">
        <v>149</v>
      </c>
      <c r="F32" s="75">
        <v>48814.48</v>
      </c>
      <c r="G32" s="30" t="s">
        <v>215</v>
      </c>
      <c r="H32" s="30" t="s">
        <v>215</v>
      </c>
      <c r="I32" s="68">
        <f aca="true" t="shared" si="4" ref="I32:I50">F32</f>
        <v>48814.48</v>
      </c>
      <c r="J32" s="69">
        <f>D32-I32</f>
        <v>115560.51999999999</v>
      </c>
      <c r="K32" s="142">
        <f>J32</f>
        <v>115560.51999999999</v>
      </c>
    </row>
    <row r="33" spans="1:11" ht="16.5" customHeight="1">
      <c r="A33" s="37" t="s">
        <v>147</v>
      </c>
      <c r="B33" s="61">
        <v>213</v>
      </c>
      <c r="C33" s="86" t="s">
        <v>150</v>
      </c>
      <c r="D33" s="75">
        <v>49642</v>
      </c>
      <c r="E33" s="2" t="s">
        <v>151</v>
      </c>
      <c r="F33" s="60">
        <v>14078.95</v>
      </c>
      <c r="G33" s="30" t="s">
        <v>215</v>
      </c>
      <c r="H33" s="30" t="s">
        <v>215</v>
      </c>
      <c r="I33" s="68">
        <f t="shared" si="4"/>
        <v>14078.95</v>
      </c>
      <c r="J33" s="69">
        <f t="shared" si="3"/>
        <v>35563.05</v>
      </c>
      <c r="K33" s="142">
        <f>J33</f>
        <v>35563.05</v>
      </c>
    </row>
    <row r="34" spans="1:11" ht="15" customHeight="1">
      <c r="A34" s="37" t="s">
        <v>88</v>
      </c>
      <c r="B34" s="61">
        <v>226</v>
      </c>
      <c r="C34" s="86" t="s">
        <v>152</v>
      </c>
      <c r="D34" s="75">
        <v>133940</v>
      </c>
      <c r="E34" s="2" t="s">
        <v>153</v>
      </c>
      <c r="F34" s="90">
        <v>7000</v>
      </c>
      <c r="G34" s="30" t="s">
        <v>215</v>
      </c>
      <c r="H34" s="30" t="s">
        <v>215</v>
      </c>
      <c r="I34" s="68">
        <f t="shared" si="4"/>
        <v>7000</v>
      </c>
      <c r="J34" s="69">
        <f t="shared" si="3"/>
        <v>126940</v>
      </c>
      <c r="K34" s="19" t="s">
        <v>217</v>
      </c>
    </row>
    <row r="35" spans="1:11" ht="22.5" customHeight="1">
      <c r="A35" s="37" t="s">
        <v>300</v>
      </c>
      <c r="B35" s="61">
        <v>310</v>
      </c>
      <c r="C35" s="86" t="s">
        <v>152</v>
      </c>
      <c r="D35" s="75">
        <v>100000</v>
      </c>
      <c r="E35" s="2" t="s">
        <v>154</v>
      </c>
      <c r="F35" s="90">
        <v>57780</v>
      </c>
      <c r="G35" s="30" t="s">
        <v>215</v>
      </c>
      <c r="H35" s="30" t="s">
        <v>215</v>
      </c>
      <c r="I35" s="68">
        <f t="shared" si="4"/>
        <v>57780</v>
      </c>
      <c r="J35" s="69">
        <f t="shared" si="3"/>
        <v>42220</v>
      </c>
      <c r="K35" s="19" t="s">
        <v>218</v>
      </c>
    </row>
    <row r="36" spans="1:11" ht="21.75" customHeight="1">
      <c r="A36" s="37" t="s">
        <v>299</v>
      </c>
      <c r="B36" s="61">
        <v>340</v>
      </c>
      <c r="C36" s="86" t="s">
        <v>152</v>
      </c>
      <c r="D36" s="75">
        <v>20000</v>
      </c>
      <c r="E36" s="2" t="s">
        <v>155</v>
      </c>
      <c r="F36" s="90">
        <v>12065</v>
      </c>
      <c r="G36" s="30" t="s">
        <v>215</v>
      </c>
      <c r="H36" s="30" t="s">
        <v>215</v>
      </c>
      <c r="I36" s="68">
        <f t="shared" si="4"/>
        <v>12065</v>
      </c>
      <c r="J36" s="69">
        <f t="shared" si="3"/>
        <v>7935</v>
      </c>
      <c r="K36" s="19" t="s">
        <v>219</v>
      </c>
    </row>
    <row r="37" spans="1:11" ht="15" customHeight="1">
      <c r="A37" s="37" t="s">
        <v>65</v>
      </c>
      <c r="B37" s="89">
        <v>226</v>
      </c>
      <c r="C37" s="72" t="s">
        <v>157</v>
      </c>
      <c r="D37" s="105">
        <v>96000</v>
      </c>
      <c r="E37" s="106" t="s">
        <v>156</v>
      </c>
      <c r="F37" s="106" t="s">
        <v>132</v>
      </c>
      <c r="G37" s="107" t="s">
        <v>215</v>
      </c>
      <c r="H37" s="107" t="s">
        <v>215</v>
      </c>
      <c r="I37" s="108" t="str">
        <f t="shared" si="4"/>
        <v>50000,00</v>
      </c>
      <c r="J37" s="109">
        <f t="shared" si="3"/>
        <v>46000</v>
      </c>
      <c r="K37" s="142">
        <f aca="true" t="shared" si="5" ref="K37:K44">J37</f>
        <v>46000</v>
      </c>
    </row>
    <row r="38" spans="1:11" ht="14.25" customHeight="1">
      <c r="A38" s="37" t="s">
        <v>65</v>
      </c>
      <c r="B38" s="61">
        <v>226</v>
      </c>
      <c r="C38" s="86" t="s">
        <v>158</v>
      </c>
      <c r="D38" s="75">
        <v>30000</v>
      </c>
      <c r="E38" s="2" t="s">
        <v>133</v>
      </c>
      <c r="F38" s="2" t="s">
        <v>267</v>
      </c>
      <c r="G38" s="30" t="s">
        <v>215</v>
      </c>
      <c r="H38" s="30" t="s">
        <v>215</v>
      </c>
      <c r="I38" s="68" t="str">
        <f t="shared" si="4"/>
        <v>20770,00</v>
      </c>
      <c r="J38" s="69">
        <f t="shared" si="3"/>
        <v>9230</v>
      </c>
      <c r="K38" s="143">
        <f t="shared" si="5"/>
        <v>9230</v>
      </c>
    </row>
    <row r="39" spans="1:11" ht="14.25" customHeight="1">
      <c r="A39" s="37" t="s">
        <v>69</v>
      </c>
      <c r="B39" s="126">
        <v>290</v>
      </c>
      <c r="C39" s="86" t="s">
        <v>160</v>
      </c>
      <c r="D39" s="75">
        <v>3000</v>
      </c>
      <c r="E39" s="2" t="s">
        <v>159</v>
      </c>
      <c r="F39" s="2" t="s">
        <v>268</v>
      </c>
      <c r="G39" s="30" t="s">
        <v>215</v>
      </c>
      <c r="H39" s="30" t="s">
        <v>215</v>
      </c>
      <c r="I39" s="68" t="str">
        <f t="shared" si="4"/>
        <v>2531,30</v>
      </c>
      <c r="J39" s="69">
        <f t="shared" si="3"/>
        <v>468.6999999999998</v>
      </c>
      <c r="K39" s="143">
        <f t="shared" si="5"/>
        <v>468.6999999999998</v>
      </c>
    </row>
    <row r="40" spans="1:11" ht="15" customHeight="1">
      <c r="A40" s="37" t="s">
        <v>65</v>
      </c>
      <c r="B40" s="61">
        <v>226</v>
      </c>
      <c r="C40" s="86" t="s">
        <v>161</v>
      </c>
      <c r="D40" s="75">
        <v>45000</v>
      </c>
      <c r="E40" s="2" t="s">
        <v>162</v>
      </c>
      <c r="F40" s="2" t="s">
        <v>269</v>
      </c>
      <c r="G40" s="30" t="s">
        <v>215</v>
      </c>
      <c r="H40" s="30" t="s">
        <v>215</v>
      </c>
      <c r="I40" s="68" t="str">
        <f t="shared" si="4"/>
        <v>4752,00</v>
      </c>
      <c r="J40" s="69">
        <f t="shared" si="3"/>
        <v>40248</v>
      </c>
      <c r="K40" s="143">
        <f t="shared" si="5"/>
        <v>40248</v>
      </c>
    </row>
    <row r="41" spans="1:11" ht="15" customHeight="1">
      <c r="A41" s="37" t="s">
        <v>65</v>
      </c>
      <c r="B41" s="61">
        <v>226</v>
      </c>
      <c r="C41" s="86" t="s">
        <v>163</v>
      </c>
      <c r="D41" s="75">
        <v>25000</v>
      </c>
      <c r="E41" s="2" t="s">
        <v>164</v>
      </c>
      <c r="F41" s="2" t="s">
        <v>270</v>
      </c>
      <c r="G41" s="30" t="s">
        <v>215</v>
      </c>
      <c r="H41" s="30" t="s">
        <v>215</v>
      </c>
      <c r="I41" s="68" t="str">
        <f t="shared" si="4"/>
        <v>12923,00</v>
      </c>
      <c r="J41" s="69">
        <f aca="true" t="shared" si="6" ref="J41:J46">D41-I41</f>
        <v>12077</v>
      </c>
      <c r="K41" s="143">
        <f t="shared" si="5"/>
        <v>12077</v>
      </c>
    </row>
    <row r="42" spans="1:11" ht="15" customHeight="1">
      <c r="A42" s="37" t="s">
        <v>65</v>
      </c>
      <c r="B42" s="63">
        <v>226</v>
      </c>
      <c r="C42" s="86" t="s">
        <v>226</v>
      </c>
      <c r="D42" s="75">
        <v>24000</v>
      </c>
      <c r="E42" s="2" t="s">
        <v>167</v>
      </c>
      <c r="F42" s="2" t="s">
        <v>271</v>
      </c>
      <c r="G42" s="30" t="s">
        <v>215</v>
      </c>
      <c r="H42" s="30" t="s">
        <v>215</v>
      </c>
      <c r="I42" s="68" t="str">
        <f t="shared" si="4"/>
        <v>8000,00</v>
      </c>
      <c r="J42" s="69">
        <f t="shared" si="6"/>
        <v>16000</v>
      </c>
      <c r="K42" s="143">
        <f t="shared" si="5"/>
        <v>16000</v>
      </c>
    </row>
    <row r="43" spans="1:11" ht="15" customHeight="1">
      <c r="A43" s="37" t="s">
        <v>148</v>
      </c>
      <c r="B43" s="81">
        <v>211</v>
      </c>
      <c r="C43" s="71" t="s">
        <v>165</v>
      </c>
      <c r="D43" s="105">
        <v>64400</v>
      </c>
      <c r="E43" s="105" t="s">
        <v>227</v>
      </c>
      <c r="F43" s="72" t="s">
        <v>272</v>
      </c>
      <c r="G43" s="118" t="s">
        <v>215</v>
      </c>
      <c r="H43" s="118" t="s">
        <v>215</v>
      </c>
      <c r="I43" s="78" t="str">
        <f t="shared" si="4"/>
        <v>32161,85</v>
      </c>
      <c r="J43" s="79">
        <f t="shared" si="6"/>
        <v>32238.15</v>
      </c>
      <c r="K43" s="143">
        <f t="shared" si="5"/>
        <v>32238.15</v>
      </c>
    </row>
    <row r="44" spans="1:11" ht="15" customHeight="1">
      <c r="A44" s="37" t="s">
        <v>147</v>
      </c>
      <c r="B44" s="63">
        <v>213</v>
      </c>
      <c r="C44" s="82" t="s">
        <v>166</v>
      </c>
      <c r="D44" s="76">
        <v>19950</v>
      </c>
      <c r="E44" s="47" t="s">
        <v>228</v>
      </c>
      <c r="F44" s="82" t="s">
        <v>273</v>
      </c>
      <c r="G44" s="82" t="s">
        <v>215</v>
      </c>
      <c r="H44" s="82" t="s">
        <v>215</v>
      </c>
      <c r="I44" s="88" t="str">
        <f t="shared" si="4"/>
        <v>9712,36</v>
      </c>
      <c r="J44" s="123">
        <f t="shared" si="6"/>
        <v>10237.64</v>
      </c>
      <c r="K44" s="143">
        <f t="shared" si="5"/>
        <v>10237.64</v>
      </c>
    </row>
    <row r="45" spans="1:11" ht="14.25" customHeight="1">
      <c r="A45" s="37" t="s">
        <v>72</v>
      </c>
      <c r="B45" s="63">
        <v>221</v>
      </c>
      <c r="C45" s="82" t="s">
        <v>168</v>
      </c>
      <c r="D45" s="76">
        <v>5100</v>
      </c>
      <c r="E45" s="47" t="s">
        <v>169</v>
      </c>
      <c r="F45" s="47" t="s">
        <v>96</v>
      </c>
      <c r="G45" s="47" t="s">
        <v>215</v>
      </c>
      <c r="H45" s="47" t="s">
        <v>215</v>
      </c>
      <c r="I45" s="68" t="str">
        <f t="shared" si="4"/>
        <v>0,00</v>
      </c>
      <c r="J45" s="69">
        <f t="shared" si="6"/>
        <v>5100</v>
      </c>
      <c r="K45" s="48" t="s">
        <v>169</v>
      </c>
    </row>
    <row r="46" spans="1:11" ht="21.75" customHeight="1">
      <c r="A46" s="37" t="s">
        <v>299</v>
      </c>
      <c r="B46" s="63">
        <v>340</v>
      </c>
      <c r="C46" s="82" t="s">
        <v>168</v>
      </c>
      <c r="D46" s="76">
        <v>7180</v>
      </c>
      <c r="E46" s="47" t="s">
        <v>170</v>
      </c>
      <c r="F46" s="47" t="s">
        <v>96</v>
      </c>
      <c r="G46" s="47" t="s">
        <v>215</v>
      </c>
      <c r="H46" s="47" t="s">
        <v>215</v>
      </c>
      <c r="I46" s="68" t="str">
        <f t="shared" si="4"/>
        <v>0,00</v>
      </c>
      <c r="J46" s="69">
        <f t="shared" si="6"/>
        <v>7180</v>
      </c>
      <c r="K46" s="48" t="s">
        <v>170</v>
      </c>
    </row>
    <row r="47" spans="1:11" ht="15" customHeight="1">
      <c r="A47" s="37" t="s">
        <v>65</v>
      </c>
      <c r="B47" s="81">
        <v>226</v>
      </c>
      <c r="C47" s="71" t="s">
        <v>171</v>
      </c>
      <c r="D47" s="111">
        <v>10000</v>
      </c>
      <c r="E47" s="112" t="s">
        <v>172</v>
      </c>
      <c r="F47" s="71" t="s">
        <v>96</v>
      </c>
      <c r="G47" s="71" t="s">
        <v>215</v>
      </c>
      <c r="H47" s="71" t="s">
        <v>215</v>
      </c>
      <c r="I47" s="78" t="str">
        <f t="shared" si="4"/>
        <v>0,00</v>
      </c>
      <c r="J47" s="79">
        <f aca="true" t="shared" si="7" ref="J47:J61">D47-I47</f>
        <v>10000</v>
      </c>
      <c r="K47" s="95" t="s">
        <v>172</v>
      </c>
    </row>
    <row r="48" spans="1:11" ht="21" customHeight="1">
      <c r="A48" s="37" t="s">
        <v>299</v>
      </c>
      <c r="B48" s="63">
        <v>340</v>
      </c>
      <c r="C48" s="82" t="s">
        <v>173</v>
      </c>
      <c r="D48" s="76">
        <v>30000</v>
      </c>
      <c r="E48" s="47" t="s">
        <v>133</v>
      </c>
      <c r="F48" s="82" t="s">
        <v>96</v>
      </c>
      <c r="G48" s="82" t="s">
        <v>215</v>
      </c>
      <c r="H48" s="82" t="s">
        <v>215</v>
      </c>
      <c r="I48" s="88" t="str">
        <f t="shared" si="4"/>
        <v>0,00</v>
      </c>
      <c r="J48" s="123">
        <f>D48-I48</f>
        <v>30000</v>
      </c>
      <c r="K48" s="48" t="s">
        <v>133</v>
      </c>
    </row>
    <row r="49" spans="1:11" ht="13.5" customHeight="1">
      <c r="A49" s="37" t="s">
        <v>65</v>
      </c>
      <c r="B49" s="63">
        <v>226</v>
      </c>
      <c r="C49" s="82" t="s">
        <v>174</v>
      </c>
      <c r="D49" s="76">
        <v>10000</v>
      </c>
      <c r="E49" s="47" t="s">
        <v>172</v>
      </c>
      <c r="F49" s="47" t="s">
        <v>96</v>
      </c>
      <c r="G49" s="47" t="s">
        <v>215</v>
      </c>
      <c r="H49" s="47" t="s">
        <v>215</v>
      </c>
      <c r="I49" s="68" t="str">
        <f t="shared" si="4"/>
        <v>0,00</v>
      </c>
      <c r="J49" s="69">
        <f>D49-I49</f>
        <v>10000</v>
      </c>
      <c r="K49" s="48" t="s">
        <v>172</v>
      </c>
    </row>
    <row r="50" spans="1:11" ht="23.25" customHeight="1">
      <c r="A50" s="56" t="s">
        <v>89</v>
      </c>
      <c r="B50" s="63">
        <v>225</v>
      </c>
      <c r="C50" s="71" t="s">
        <v>175</v>
      </c>
      <c r="D50" s="111">
        <v>1698648.9</v>
      </c>
      <c r="E50" s="112" t="s">
        <v>229</v>
      </c>
      <c r="F50" s="83">
        <v>221087.18</v>
      </c>
      <c r="G50" s="71" t="s">
        <v>215</v>
      </c>
      <c r="H50" s="71" t="s">
        <v>215</v>
      </c>
      <c r="I50" s="78">
        <f t="shared" si="4"/>
        <v>221087.18</v>
      </c>
      <c r="J50" s="79">
        <f>D50-I50</f>
        <v>1477561.72</v>
      </c>
      <c r="K50" s="143">
        <f>J50</f>
        <v>1477561.72</v>
      </c>
    </row>
    <row r="51" spans="1:11" ht="16.5" customHeight="1">
      <c r="A51" s="37" t="s">
        <v>65</v>
      </c>
      <c r="B51" s="63">
        <v>226</v>
      </c>
      <c r="C51" s="82" t="s">
        <v>175</v>
      </c>
      <c r="D51" s="76">
        <v>50000</v>
      </c>
      <c r="E51" s="47" t="s">
        <v>132</v>
      </c>
      <c r="F51" s="84">
        <v>38950</v>
      </c>
      <c r="G51" s="82" t="s">
        <v>215</v>
      </c>
      <c r="H51" s="82" t="s">
        <v>215</v>
      </c>
      <c r="I51" s="127">
        <f aca="true" t="shared" si="8" ref="I51:I62">F51</f>
        <v>38950</v>
      </c>
      <c r="J51" s="128">
        <f t="shared" si="7"/>
        <v>11050</v>
      </c>
      <c r="K51" s="147">
        <f>J51</f>
        <v>11050</v>
      </c>
    </row>
    <row r="52" spans="1:11" ht="20.25" customHeight="1">
      <c r="A52" s="56" t="s">
        <v>89</v>
      </c>
      <c r="B52" s="63">
        <v>225</v>
      </c>
      <c r="C52" s="82" t="s">
        <v>176</v>
      </c>
      <c r="D52" s="76">
        <v>1127800</v>
      </c>
      <c r="E52" s="47" t="s">
        <v>177</v>
      </c>
      <c r="F52" s="47" t="s">
        <v>96</v>
      </c>
      <c r="G52" s="47" t="s">
        <v>215</v>
      </c>
      <c r="H52" s="47" t="s">
        <v>215</v>
      </c>
      <c r="I52" s="114" t="str">
        <f t="shared" si="8"/>
        <v>0,00</v>
      </c>
      <c r="J52" s="115">
        <f t="shared" si="7"/>
        <v>1127800</v>
      </c>
      <c r="K52" s="103" t="s">
        <v>177</v>
      </c>
    </row>
    <row r="53" spans="1:11" ht="23.25" customHeight="1">
      <c r="A53" s="56" t="s">
        <v>89</v>
      </c>
      <c r="B53" s="63">
        <v>225</v>
      </c>
      <c r="C53" s="82" t="s">
        <v>178</v>
      </c>
      <c r="D53" s="76">
        <v>338408</v>
      </c>
      <c r="E53" s="47" t="s">
        <v>179</v>
      </c>
      <c r="F53" s="47" t="s">
        <v>96</v>
      </c>
      <c r="G53" s="47" t="s">
        <v>215</v>
      </c>
      <c r="H53" s="47" t="s">
        <v>215</v>
      </c>
      <c r="I53" s="114" t="str">
        <f t="shared" si="8"/>
        <v>0,00</v>
      </c>
      <c r="J53" s="115">
        <f t="shared" si="7"/>
        <v>338408</v>
      </c>
      <c r="K53" s="103" t="s">
        <v>179</v>
      </c>
    </row>
    <row r="54" spans="1:11" ht="23.25" customHeight="1">
      <c r="A54" s="56" t="s">
        <v>89</v>
      </c>
      <c r="B54" s="63">
        <v>255</v>
      </c>
      <c r="C54" s="82" t="s">
        <v>230</v>
      </c>
      <c r="D54" s="76">
        <v>1096948</v>
      </c>
      <c r="E54" s="47" t="s">
        <v>231</v>
      </c>
      <c r="F54" s="47" t="s">
        <v>96</v>
      </c>
      <c r="G54" s="47" t="s">
        <v>215</v>
      </c>
      <c r="H54" s="47" t="s">
        <v>215</v>
      </c>
      <c r="I54" s="114" t="str">
        <f t="shared" si="8"/>
        <v>0,00</v>
      </c>
      <c r="J54" s="115">
        <f t="shared" si="7"/>
        <v>1096948</v>
      </c>
      <c r="K54" s="148">
        <f>J54</f>
        <v>1096948</v>
      </c>
    </row>
    <row r="55" spans="1:11" ht="21.75" customHeight="1">
      <c r="A55" s="56" t="s">
        <v>89</v>
      </c>
      <c r="B55" s="63">
        <v>225</v>
      </c>
      <c r="C55" s="82" t="s">
        <v>180</v>
      </c>
      <c r="D55" s="76">
        <v>57735</v>
      </c>
      <c r="E55" s="47" t="s">
        <v>181</v>
      </c>
      <c r="F55" s="129" t="s">
        <v>96</v>
      </c>
      <c r="G55" s="82" t="s">
        <v>215</v>
      </c>
      <c r="H55" s="82" t="s">
        <v>215</v>
      </c>
      <c r="I55" s="122" t="str">
        <f t="shared" si="8"/>
        <v>0,00</v>
      </c>
      <c r="J55" s="128">
        <f t="shared" si="7"/>
        <v>57735</v>
      </c>
      <c r="K55" s="103" t="s">
        <v>181</v>
      </c>
    </row>
    <row r="56" spans="1:11" ht="21.75" customHeight="1">
      <c r="A56" s="56" t="s">
        <v>89</v>
      </c>
      <c r="B56" s="63">
        <v>225</v>
      </c>
      <c r="C56" s="82" t="s">
        <v>232</v>
      </c>
      <c r="D56" s="76">
        <v>654773</v>
      </c>
      <c r="E56" s="47" t="s">
        <v>234</v>
      </c>
      <c r="F56" s="129" t="s">
        <v>96</v>
      </c>
      <c r="G56" s="82" t="s">
        <v>215</v>
      </c>
      <c r="H56" s="82" t="s">
        <v>215</v>
      </c>
      <c r="I56" s="122" t="str">
        <f t="shared" si="8"/>
        <v>0,00</v>
      </c>
      <c r="J56" s="128">
        <f t="shared" si="7"/>
        <v>654773</v>
      </c>
      <c r="K56" s="148">
        <f>J56</f>
        <v>654773</v>
      </c>
    </row>
    <row r="57" spans="1:11" ht="21.75" customHeight="1">
      <c r="A57" s="56" t="s">
        <v>89</v>
      </c>
      <c r="B57" s="63">
        <v>225</v>
      </c>
      <c r="C57" s="82" t="s">
        <v>233</v>
      </c>
      <c r="D57" s="76">
        <v>34408.1</v>
      </c>
      <c r="E57" s="47" t="s">
        <v>235</v>
      </c>
      <c r="F57" s="129" t="s">
        <v>96</v>
      </c>
      <c r="G57" s="82" t="s">
        <v>215</v>
      </c>
      <c r="H57" s="82" t="s">
        <v>215</v>
      </c>
      <c r="I57" s="122" t="str">
        <f t="shared" si="8"/>
        <v>0,00</v>
      </c>
      <c r="J57" s="128">
        <f t="shared" si="7"/>
        <v>34408.1</v>
      </c>
      <c r="K57" s="148">
        <f>J57</f>
        <v>34408.1</v>
      </c>
    </row>
    <row r="58" spans="1:11" ht="15" customHeight="1">
      <c r="A58" s="56" t="s">
        <v>65</v>
      </c>
      <c r="B58" s="63">
        <v>226</v>
      </c>
      <c r="C58" s="71" t="s">
        <v>182</v>
      </c>
      <c r="D58" s="111">
        <v>134000</v>
      </c>
      <c r="E58" s="112" t="s">
        <v>236</v>
      </c>
      <c r="F58" s="130">
        <v>0</v>
      </c>
      <c r="G58" s="71" t="s">
        <v>215</v>
      </c>
      <c r="H58" s="71" t="s">
        <v>215</v>
      </c>
      <c r="I58" s="131">
        <f t="shared" si="8"/>
        <v>0</v>
      </c>
      <c r="J58" s="113">
        <f t="shared" si="7"/>
        <v>134000</v>
      </c>
      <c r="K58" s="148">
        <f>J58</f>
        <v>134000</v>
      </c>
    </row>
    <row r="59" spans="1:11" ht="15" customHeight="1">
      <c r="A59" s="56" t="s">
        <v>65</v>
      </c>
      <c r="B59" s="63">
        <v>226</v>
      </c>
      <c r="C59" s="82" t="s">
        <v>183</v>
      </c>
      <c r="D59" s="76">
        <v>480000</v>
      </c>
      <c r="E59" s="47" t="s">
        <v>184</v>
      </c>
      <c r="F59" s="129" t="s">
        <v>96</v>
      </c>
      <c r="G59" s="82" t="s">
        <v>215</v>
      </c>
      <c r="H59" s="82" t="s">
        <v>215</v>
      </c>
      <c r="I59" s="122" t="str">
        <f t="shared" si="8"/>
        <v>0,00</v>
      </c>
      <c r="J59" s="128">
        <f t="shared" si="7"/>
        <v>480000</v>
      </c>
      <c r="K59" s="48" t="s">
        <v>184</v>
      </c>
    </row>
    <row r="60" spans="1:11" ht="21" customHeight="1">
      <c r="A60" s="56" t="s">
        <v>89</v>
      </c>
      <c r="B60" s="63">
        <v>225</v>
      </c>
      <c r="C60" s="71" t="s">
        <v>185</v>
      </c>
      <c r="D60" s="111">
        <v>110900</v>
      </c>
      <c r="E60" s="112" t="s">
        <v>186</v>
      </c>
      <c r="F60" s="111">
        <v>1398.73</v>
      </c>
      <c r="G60" s="112" t="s">
        <v>215</v>
      </c>
      <c r="H60" s="112" t="s">
        <v>215</v>
      </c>
      <c r="I60" s="116">
        <f>F60</f>
        <v>1398.73</v>
      </c>
      <c r="J60" s="132">
        <f t="shared" si="7"/>
        <v>109501.27</v>
      </c>
      <c r="K60" s="151">
        <f>J60</f>
        <v>109501.27</v>
      </c>
    </row>
    <row r="61" spans="1:11" ht="21.75" customHeight="1">
      <c r="A61" s="56" t="s">
        <v>89</v>
      </c>
      <c r="B61" s="63">
        <v>225</v>
      </c>
      <c r="C61" s="82" t="s">
        <v>187</v>
      </c>
      <c r="D61" s="76">
        <v>90000</v>
      </c>
      <c r="E61" s="47" t="s">
        <v>188</v>
      </c>
      <c r="F61" s="82" t="s">
        <v>274</v>
      </c>
      <c r="G61" s="82" t="s">
        <v>215</v>
      </c>
      <c r="H61" s="82" t="s">
        <v>215</v>
      </c>
      <c r="I61" s="88" t="str">
        <f t="shared" si="8"/>
        <v>34384,56</v>
      </c>
      <c r="J61" s="128">
        <f t="shared" si="7"/>
        <v>55615.44</v>
      </c>
      <c r="K61" s="148">
        <f>J61</f>
        <v>55615.44</v>
      </c>
    </row>
    <row r="62" spans="1:11" ht="23.25" customHeight="1">
      <c r="A62" s="56" t="s">
        <v>89</v>
      </c>
      <c r="B62" s="81">
        <v>225</v>
      </c>
      <c r="C62" s="71" t="s">
        <v>189</v>
      </c>
      <c r="D62" s="111">
        <v>350000</v>
      </c>
      <c r="E62" s="112" t="s">
        <v>190</v>
      </c>
      <c r="F62" s="140">
        <v>0</v>
      </c>
      <c r="G62" s="71" t="s">
        <v>215</v>
      </c>
      <c r="H62" s="71" t="s">
        <v>215</v>
      </c>
      <c r="I62" s="78">
        <f t="shared" si="8"/>
        <v>0</v>
      </c>
      <c r="J62" s="149">
        <f>E62-I62</f>
        <v>350000</v>
      </c>
      <c r="K62" s="150">
        <f>J62</f>
        <v>350000</v>
      </c>
    </row>
    <row r="63" spans="1:11" ht="21.75" customHeight="1">
      <c r="A63" s="56" t="s">
        <v>89</v>
      </c>
      <c r="B63" s="63">
        <v>225</v>
      </c>
      <c r="C63" s="82" t="s">
        <v>191</v>
      </c>
      <c r="D63" s="76">
        <v>100000</v>
      </c>
      <c r="E63" s="47" t="s">
        <v>154</v>
      </c>
      <c r="F63" s="47" t="s">
        <v>96</v>
      </c>
      <c r="G63" s="82" t="s">
        <v>215</v>
      </c>
      <c r="H63" s="82" t="s">
        <v>215</v>
      </c>
      <c r="I63" s="88" t="str">
        <f aca="true" t="shared" si="9" ref="I63:I71">F63</f>
        <v>0,00</v>
      </c>
      <c r="J63" s="70">
        <f aca="true" t="shared" si="10" ref="J63:J84">D63-I63</f>
        <v>100000</v>
      </c>
      <c r="K63" s="48" t="s">
        <v>154</v>
      </c>
    </row>
    <row r="64" spans="1:11" ht="23.25" customHeight="1">
      <c r="A64" s="56" t="s">
        <v>89</v>
      </c>
      <c r="B64" s="63">
        <v>225</v>
      </c>
      <c r="C64" s="82" t="s">
        <v>192</v>
      </c>
      <c r="D64" s="76">
        <v>550000</v>
      </c>
      <c r="E64" s="47" t="s">
        <v>193</v>
      </c>
      <c r="F64" s="47" t="s">
        <v>96</v>
      </c>
      <c r="G64" s="47" t="s">
        <v>215</v>
      </c>
      <c r="H64" s="47" t="s">
        <v>215</v>
      </c>
      <c r="I64" s="68" t="str">
        <f>F64</f>
        <v>0,00</v>
      </c>
      <c r="J64" s="69">
        <f t="shared" si="10"/>
        <v>550000</v>
      </c>
      <c r="K64" s="48" t="s">
        <v>193</v>
      </c>
    </row>
    <row r="65" spans="1:11" ht="12" customHeight="1">
      <c r="A65" s="56" t="s">
        <v>65</v>
      </c>
      <c r="B65" s="81">
        <v>226</v>
      </c>
      <c r="C65" s="82" t="s">
        <v>194</v>
      </c>
      <c r="D65" s="76">
        <v>40000</v>
      </c>
      <c r="E65" s="47" t="s">
        <v>195</v>
      </c>
      <c r="F65" s="117">
        <v>30000</v>
      </c>
      <c r="G65" s="47" t="s">
        <v>215</v>
      </c>
      <c r="H65" s="47" t="s">
        <v>215</v>
      </c>
      <c r="I65" s="68">
        <f t="shared" si="9"/>
        <v>30000</v>
      </c>
      <c r="J65" s="69">
        <f t="shared" si="10"/>
        <v>10000</v>
      </c>
      <c r="K65" s="103" t="s">
        <v>172</v>
      </c>
    </row>
    <row r="66" spans="1:11" ht="12.75" customHeight="1">
      <c r="A66" s="37" t="s">
        <v>78</v>
      </c>
      <c r="B66" s="63">
        <v>242</v>
      </c>
      <c r="C66" s="82" t="s">
        <v>196</v>
      </c>
      <c r="D66" s="76">
        <v>135000</v>
      </c>
      <c r="E66" s="47" t="s">
        <v>197</v>
      </c>
      <c r="F66" s="117">
        <v>0</v>
      </c>
      <c r="G66" s="47" t="s">
        <v>215</v>
      </c>
      <c r="H66" s="47" t="s">
        <v>215</v>
      </c>
      <c r="I66" s="68">
        <f t="shared" si="9"/>
        <v>0</v>
      </c>
      <c r="J66" s="69">
        <f t="shared" si="10"/>
        <v>135000</v>
      </c>
      <c r="K66" s="48" t="s">
        <v>197</v>
      </c>
    </row>
    <row r="67" spans="1:11" ht="20.25" customHeight="1">
      <c r="A67" s="37" t="s">
        <v>299</v>
      </c>
      <c r="B67" s="63">
        <v>340</v>
      </c>
      <c r="C67" s="82" t="s">
        <v>237</v>
      </c>
      <c r="D67" s="76">
        <v>8300</v>
      </c>
      <c r="E67" s="47" t="s">
        <v>238</v>
      </c>
      <c r="F67" s="117">
        <v>8240</v>
      </c>
      <c r="G67" s="47" t="s">
        <v>215</v>
      </c>
      <c r="H67" s="47" t="s">
        <v>215</v>
      </c>
      <c r="I67" s="68">
        <f>F67</f>
        <v>8240</v>
      </c>
      <c r="J67" s="69">
        <f t="shared" si="10"/>
        <v>60</v>
      </c>
      <c r="K67" s="143">
        <f>J67</f>
        <v>60</v>
      </c>
    </row>
    <row r="68" spans="1:11" ht="24" customHeight="1">
      <c r="A68" s="37" t="s">
        <v>298</v>
      </c>
      <c r="B68" s="63">
        <v>223</v>
      </c>
      <c r="C68" s="71" t="s">
        <v>198</v>
      </c>
      <c r="D68" s="111">
        <v>455100</v>
      </c>
      <c r="E68" s="112" t="s">
        <v>199</v>
      </c>
      <c r="F68" s="130">
        <v>427901.1</v>
      </c>
      <c r="G68" s="71" t="s">
        <v>215</v>
      </c>
      <c r="H68" s="71" t="s">
        <v>215</v>
      </c>
      <c r="I68" s="78">
        <f t="shared" si="9"/>
        <v>427901.1</v>
      </c>
      <c r="J68" s="79">
        <f t="shared" si="10"/>
        <v>27198.900000000023</v>
      </c>
      <c r="K68" s="150">
        <f>J68</f>
        <v>27198.900000000023</v>
      </c>
    </row>
    <row r="69" spans="1:11" ht="23.25" customHeight="1">
      <c r="A69" s="56" t="s">
        <v>89</v>
      </c>
      <c r="B69" s="63">
        <v>225</v>
      </c>
      <c r="C69" s="82" t="s">
        <v>200</v>
      </c>
      <c r="D69" s="76">
        <v>223120</v>
      </c>
      <c r="E69" s="47" t="s">
        <v>201</v>
      </c>
      <c r="F69" s="47" t="s">
        <v>275</v>
      </c>
      <c r="G69" s="47" t="s">
        <v>215</v>
      </c>
      <c r="H69" s="47" t="s">
        <v>215</v>
      </c>
      <c r="I69" s="68" t="str">
        <f t="shared" si="9"/>
        <v>136109,58</v>
      </c>
      <c r="J69" s="69">
        <f t="shared" si="10"/>
        <v>87010.42000000001</v>
      </c>
      <c r="K69" s="143">
        <f>J69</f>
        <v>87010.42000000001</v>
      </c>
    </row>
    <row r="70" spans="1:11" ht="23.25" customHeight="1">
      <c r="A70" s="56" t="s">
        <v>89</v>
      </c>
      <c r="B70" s="63">
        <v>225</v>
      </c>
      <c r="C70" s="82" t="s">
        <v>239</v>
      </c>
      <c r="D70" s="76">
        <v>210122</v>
      </c>
      <c r="E70" s="47" t="s">
        <v>240</v>
      </c>
      <c r="F70" s="47" t="s">
        <v>96</v>
      </c>
      <c r="G70" s="47" t="s">
        <v>215</v>
      </c>
      <c r="H70" s="47" t="s">
        <v>215</v>
      </c>
      <c r="I70" s="68" t="str">
        <f t="shared" si="9"/>
        <v>0,00</v>
      </c>
      <c r="J70" s="69">
        <f t="shared" si="10"/>
        <v>210122</v>
      </c>
      <c r="K70" s="143">
        <f>J70</f>
        <v>210122</v>
      </c>
    </row>
    <row r="71" spans="1:11" ht="23.25" customHeight="1">
      <c r="A71" s="56" t="s">
        <v>89</v>
      </c>
      <c r="B71" s="63">
        <v>225</v>
      </c>
      <c r="C71" s="82" t="s">
        <v>203</v>
      </c>
      <c r="D71" s="76">
        <v>7616</v>
      </c>
      <c r="E71" s="47" t="s">
        <v>202</v>
      </c>
      <c r="F71" s="47" t="s">
        <v>96</v>
      </c>
      <c r="G71" s="47" t="s">
        <v>215</v>
      </c>
      <c r="H71" s="47" t="s">
        <v>215</v>
      </c>
      <c r="I71" s="68" t="str">
        <f t="shared" si="9"/>
        <v>0,00</v>
      </c>
      <c r="J71" s="69">
        <f t="shared" si="10"/>
        <v>7616</v>
      </c>
      <c r="K71" s="48" t="s">
        <v>202</v>
      </c>
    </row>
    <row r="72" spans="1:11" ht="14.25" customHeight="1">
      <c r="A72" s="56" t="s">
        <v>65</v>
      </c>
      <c r="B72" s="63">
        <v>226</v>
      </c>
      <c r="C72" s="82" t="s">
        <v>204</v>
      </c>
      <c r="D72" s="141">
        <v>0</v>
      </c>
      <c r="E72" s="47" t="s">
        <v>96</v>
      </c>
      <c r="F72" s="117">
        <v>0</v>
      </c>
      <c r="G72" s="47" t="s">
        <v>215</v>
      </c>
      <c r="H72" s="47" t="s">
        <v>215</v>
      </c>
      <c r="I72" s="68">
        <f aca="true" t="shared" si="11" ref="I72:I84">F72</f>
        <v>0</v>
      </c>
      <c r="J72" s="69">
        <f t="shared" si="10"/>
        <v>0</v>
      </c>
      <c r="K72" s="48" t="s">
        <v>96</v>
      </c>
    </row>
    <row r="73" spans="1:11" ht="21" customHeight="1">
      <c r="A73" s="56" t="s">
        <v>89</v>
      </c>
      <c r="B73" s="63">
        <v>225</v>
      </c>
      <c r="C73" s="82" t="s">
        <v>241</v>
      </c>
      <c r="D73" s="141">
        <v>486827</v>
      </c>
      <c r="E73" s="47" t="s">
        <v>242</v>
      </c>
      <c r="F73" s="117">
        <v>0</v>
      </c>
      <c r="G73" s="47" t="s">
        <v>215</v>
      </c>
      <c r="H73" s="47" t="s">
        <v>215</v>
      </c>
      <c r="I73" s="68">
        <f>F73</f>
        <v>0</v>
      </c>
      <c r="J73" s="69">
        <f t="shared" si="10"/>
        <v>486827</v>
      </c>
      <c r="K73" s="143">
        <f>J73</f>
        <v>486827</v>
      </c>
    </row>
    <row r="74" spans="1:11" ht="24.75" customHeight="1">
      <c r="A74" s="56" t="s">
        <v>89</v>
      </c>
      <c r="B74" s="63">
        <v>225</v>
      </c>
      <c r="C74" s="82" t="s">
        <v>206</v>
      </c>
      <c r="D74" s="76">
        <v>25622</v>
      </c>
      <c r="E74" s="47" t="s">
        <v>243</v>
      </c>
      <c r="F74" s="47" t="s">
        <v>96</v>
      </c>
      <c r="G74" s="47" t="s">
        <v>215</v>
      </c>
      <c r="H74" s="47" t="s">
        <v>215</v>
      </c>
      <c r="I74" s="68" t="str">
        <f t="shared" si="11"/>
        <v>0,00</v>
      </c>
      <c r="J74" s="69">
        <f t="shared" si="10"/>
        <v>25622</v>
      </c>
      <c r="K74" s="143">
        <f>J74</f>
        <v>25622</v>
      </c>
    </row>
    <row r="75" spans="1:11" ht="15" customHeight="1">
      <c r="A75" s="56" t="s">
        <v>65</v>
      </c>
      <c r="B75" s="63">
        <v>226</v>
      </c>
      <c r="C75" s="82" t="s">
        <v>206</v>
      </c>
      <c r="D75" s="76">
        <v>9000</v>
      </c>
      <c r="E75" s="47" t="s">
        <v>205</v>
      </c>
      <c r="F75" s="47" t="s">
        <v>205</v>
      </c>
      <c r="G75" s="47" t="s">
        <v>215</v>
      </c>
      <c r="H75" s="47" t="s">
        <v>215</v>
      </c>
      <c r="I75" s="68" t="str">
        <f>F75</f>
        <v>9000,00</v>
      </c>
      <c r="J75" s="69">
        <f>E75-I75</f>
        <v>0</v>
      </c>
      <c r="K75" s="142">
        <v>0</v>
      </c>
    </row>
    <row r="76" spans="1:11" ht="24.75" customHeight="1">
      <c r="A76" s="56" t="s">
        <v>89</v>
      </c>
      <c r="B76" s="63">
        <v>225</v>
      </c>
      <c r="C76" s="82" t="s">
        <v>244</v>
      </c>
      <c r="D76" s="76">
        <v>21012</v>
      </c>
      <c r="E76" s="47" t="s">
        <v>245</v>
      </c>
      <c r="F76" s="47" t="s">
        <v>246</v>
      </c>
      <c r="G76" s="47" t="s">
        <v>215</v>
      </c>
      <c r="H76" s="47" t="s">
        <v>215</v>
      </c>
      <c r="I76" s="68" t="str">
        <f>F76</f>
        <v>0,0</v>
      </c>
      <c r="J76" s="69">
        <f>E76-I76</f>
        <v>21012</v>
      </c>
      <c r="K76" s="143">
        <f>J76</f>
        <v>21012</v>
      </c>
    </row>
    <row r="77" spans="1:11" ht="24" customHeight="1">
      <c r="A77" s="56" t="s">
        <v>89</v>
      </c>
      <c r="B77" s="63">
        <v>225</v>
      </c>
      <c r="C77" s="82" t="s">
        <v>207</v>
      </c>
      <c r="D77" s="76">
        <v>60000</v>
      </c>
      <c r="E77" s="47" t="s">
        <v>208</v>
      </c>
      <c r="F77" s="47" t="s">
        <v>96</v>
      </c>
      <c r="G77" s="47" t="s">
        <v>215</v>
      </c>
      <c r="H77" s="47" t="s">
        <v>215</v>
      </c>
      <c r="I77" s="68" t="str">
        <f t="shared" si="11"/>
        <v>0,00</v>
      </c>
      <c r="J77" s="69">
        <f t="shared" si="10"/>
        <v>60000</v>
      </c>
      <c r="K77" s="48" t="s">
        <v>208</v>
      </c>
    </row>
    <row r="78" spans="1:11" ht="12" customHeight="1">
      <c r="A78" s="56" t="s">
        <v>65</v>
      </c>
      <c r="B78" s="63">
        <v>226</v>
      </c>
      <c r="C78" s="82" t="s">
        <v>209</v>
      </c>
      <c r="D78" s="76">
        <v>53342</v>
      </c>
      <c r="E78" s="47" t="s">
        <v>247</v>
      </c>
      <c r="F78" s="47" t="s">
        <v>210</v>
      </c>
      <c r="G78" s="47" t="s">
        <v>215</v>
      </c>
      <c r="H78" s="47" t="s">
        <v>215</v>
      </c>
      <c r="I78" s="68" t="str">
        <f t="shared" si="11"/>
        <v>6000,00</v>
      </c>
      <c r="J78" s="69">
        <f t="shared" si="10"/>
        <v>47342</v>
      </c>
      <c r="K78" s="143">
        <f aca="true" t="shared" si="12" ref="K78:K83">J78</f>
        <v>47342</v>
      </c>
    </row>
    <row r="79" spans="1:11" ht="20.25" customHeight="1">
      <c r="A79" s="37" t="s">
        <v>299</v>
      </c>
      <c r="B79" s="63">
        <v>340</v>
      </c>
      <c r="C79" s="82" t="s">
        <v>209</v>
      </c>
      <c r="D79" s="76">
        <v>23200</v>
      </c>
      <c r="E79" s="47" t="s">
        <v>248</v>
      </c>
      <c r="F79" s="47" t="s">
        <v>249</v>
      </c>
      <c r="G79" s="47" t="s">
        <v>215</v>
      </c>
      <c r="H79" s="47" t="s">
        <v>215</v>
      </c>
      <c r="I79" s="68" t="str">
        <f t="shared" si="11"/>
        <v>23114,00</v>
      </c>
      <c r="J79" s="69">
        <f>E79-I79</f>
        <v>86</v>
      </c>
      <c r="K79" s="143">
        <f t="shared" si="12"/>
        <v>86</v>
      </c>
    </row>
    <row r="80" spans="1:11" ht="22.5" customHeight="1">
      <c r="A80" s="59" t="s">
        <v>211</v>
      </c>
      <c r="B80" s="81">
        <v>241</v>
      </c>
      <c r="C80" s="71" t="s">
        <v>212</v>
      </c>
      <c r="D80" s="111">
        <v>1799800</v>
      </c>
      <c r="E80" s="112" t="s">
        <v>213</v>
      </c>
      <c r="F80" s="112" t="s">
        <v>276</v>
      </c>
      <c r="G80" s="112" t="s">
        <v>215</v>
      </c>
      <c r="H80" s="112" t="s">
        <v>215</v>
      </c>
      <c r="I80" s="108" t="str">
        <f t="shared" si="11"/>
        <v>1049883,33</v>
      </c>
      <c r="J80" s="109">
        <f t="shared" si="10"/>
        <v>749916.6699999999</v>
      </c>
      <c r="K80" s="150">
        <f t="shared" si="12"/>
        <v>749916.6699999999</v>
      </c>
    </row>
    <row r="81" spans="1:11" ht="15" customHeight="1">
      <c r="A81" s="37" t="s">
        <v>254</v>
      </c>
      <c r="B81" s="63">
        <v>241</v>
      </c>
      <c r="C81" s="82" t="s">
        <v>250</v>
      </c>
      <c r="D81" s="76">
        <v>141400</v>
      </c>
      <c r="E81" s="47" t="s">
        <v>251</v>
      </c>
      <c r="F81" s="82" t="s">
        <v>96</v>
      </c>
      <c r="G81" s="82" t="s">
        <v>215</v>
      </c>
      <c r="H81" s="82" t="s">
        <v>215</v>
      </c>
      <c r="I81" s="88" t="str">
        <f t="shared" si="11"/>
        <v>0,00</v>
      </c>
      <c r="J81" s="123">
        <f>E81-I81</f>
        <v>141400</v>
      </c>
      <c r="K81" s="143">
        <f t="shared" si="12"/>
        <v>141400</v>
      </c>
    </row>
    <row r="82" spans="1:11" ht="13.5" customHeight="1">
      <c r="A82" s="37" t="s">
        <v>254</v>
      </c>
      <c r="B82" s="63">
        <v>241</v>
      </c>
      <c r="C82" s="82" t="s">
        <v>252</v>
      </c>
      <c r="D82" s="76">
        <v>200000</v>
      </c>
      <c r="E82" s="47" t="s">
        <v>253</v>
      </c>
      <c r="F82" s="82" t="s">
        <v>253</v>
      </c>
      <c r="G82" s="82" t="s">
        <v>215</v>
      </c>
      <c r="H82" s="82" t="s">
        <v>215</v>
      </c>
      <c r="I82" s="122" t="str">
        <f>F82</f>
        <v>200000,00</v>
      </c>
      <c r="J82" s="123">
        <f>E82-I82</f>
        <v>0</v>
      </c>
      <c r="K82" s="143">
        <f t="shared" si="12"/>
        <v>0</v>
      </c>
    </row>
    <row r="83" spans="1:11" ht="15" customHeight="1">
      <c r="A83" s="37" t="s">
        <v>254</v>
      </c>
      <c r="B83" s="63">
        <v>225</v>
      </c>
      <c r="C83" s="82" t="s">
        <v>255</v>
      </c>
      <c r="D83" s="76">
        <v>73056</v>
      </c>
      <c r="E83" s="47" t="s">
        <v>288</v>
      </c>
      <c r="F83" s="82" t="s">
        <v>96</v>
      </c>
      <c r="G83" s="82" t="s">
        <v>215</v>
      </c>
      <c r="H83" s="82" t="s">
        <v>215</v>
      </c>
      <c r="I83" s="88" t="str">
        <f>F83</f>
        <v>0,00</v>
      </c>
      <c r="J83" s="123">
        <f>E83-I83</f>
        <v>73056</v>
      </c>
      <c r="K83" s="143">
        <f t="shared" si="12"/>
        <v>73056</v>
      </c>
    </row>
    <row r="84" spans="1:11" ht="24" customHeight="1" thickBot="1">
      <c r="A84" s="37" t="s">
        <v>97</v>
      </c>
      <c r="B84" s="81">
        <v>263</v>
      </c>
      <c r="C84" s="71" t="s">
        <v>214</v>
      </c>
      <c r="D84" s="111">
        <v>36000</v>
      </c>
      <c r="E84" s="112" t="s">
        <v>134</v>
      </c>
      <c r="F84" s="71" t="s">
        <v>205</v>
      </c>
      <c r="G84" s="71" t="s">
        <v>215</v>
      </c>
      <c r="H84" s="71" t="s">
        <v>215</v>
      </c>
      <c r="I84" s="78" t="str">
        <f t="shared" si="11"/>
        <v>9000,00</v>
      </c>
      <c r="J84" s="79">
        <f t="shared" si="10"/>
        <v>27000</v>
      </c>
      <c r="K84" s="95" t="s">
        <v>143</v>
      </c>
    </row>
    <row r="85" spans="1:11" ht="11.25" customHeight="1" thickBot="1">
      <c r="A85" s="58"/>
      <c r="B85" s="54"/>
      <c r="C85" s="85"/>
      <c r="D85" s="85"/>
      <c r="E85" s="85"/>
      <c r="F85" s="85"/>
      <c r="G85" s="85"/>
      <c r="H85" s="85"/>
      <c r="I85" s="85"/>
      <c r="J85" s="85"/>
      <c r="K85" s="64"/>
    </row>
    <row r="86" spans="1:11" ht="33.75" customHeight="1" thickBot="1">
      <c r="A86" s="57" t="s">
        <v>55</v>
      </c>
      <c r="B86" s="97">
        <v>450</v>
      </c>
      <c r="C86" s="98" t="s">
        <v>31</v>
      </c>
      <c r="D86" s="98" t="s">
        <v>31</v>
      </c>
      <c r="E86" s="98" t="s">
        <v>31</v>
      </c>
      <c r="F86" s="134">
        <f>Доходы!E14-Расходы!F10</f>
        <v>4585255.25</v>
      </c>
      <c r="G86" s="99">
        <v>0</v>
      </c>
      <c r="H86" s="99">
        <v>0</v>
      </c>
      <c r="I86" s="135">
        <f>F86</f>
        <v>4585255.25</v>
      </c>
      <c r="J86" s="100" t="s">
        <v>31</v>
      </c>
      <c r="K86" s="101" t="s">
        <v>31</v>
      </c>
    </row>
  </sheetData>
  <sheetProtection/>
  <mergeCells count="2">
    <mergeCell ref="F3:I4"/>
    <mergeCell ref="B4:B7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showGridLines="0" tabSelected="1" zoomScaleSheetLayoutView="120" zoomScalePageLayoutView="0" workbookViewId="0" topLeftCell="A1">
      <selection activeCell="L12" sqref="L12"/>
    </sheetView>
  </sheetViews>
  <sheetFormatPr defaultColWidth="9.00390625" defaultRowHeight="12.75"/>
  <cols>
    <col min="1" max="1" width="36.25390625" style="3" customWidth="1"/>
    <col min="2" max="2" width="4.00390625" style="3" hidden="1" customWidth="1"/>
    <col min="3" max="3" width="17.875" style="3" customWidth="1"/>
    <col min="4" max="4" width="13.375" style="1" customWidth="1"/>
    <col min="5" max="5" width="14.125" style="1" customWidth="1"/>
    <col min="6" max="6" width="11.125" style="1" customWidth="1"/>
    <col min="7" max="7" width="9.25390625" style="1" customWidth="1"/>
    <col min="8" max="8" width="12.75390625" style="1" customWidth="1"/>
    <col min="9" max="9" width="18.375" style="0" customWidth="1"/>
  </cols>
  <sheetData>
    <row r="1" spans="1:9" ht="36" customHeight="1">
      <c r="A1" s="253" t="s">
        <v>50</v>
      </c>
      <c r="B1" s="254"/>
      <c r="C1" s="254"/>
      <c r="D1" s="254"/>
      <c r="E1" s="254"/>
      <c r="F1" s="254"/>
      <c r="G1" s="254"/>
      <c r="H1" s="254"/>
      <c r="I1" s="154" t="s">
        <v>289</v>
      </c>
    </row>
    <row r="2" spans="1:9" ht="11.25" customHeight="1">
      <c r="A2" s="258" t="s">
        <v>290</v>
      </c>
      <c r="B2" s="258"/>
      <c r="C2" s="258"/>
      <c r="D2" s="258"/>
      <c r="E2" s="258"/>
      <c r="F2" s="258"/>
      <c r="G2" s="258"/>
      <c r="H2" s="258"/>
      <c r="I2" s="258"/>
    </row>
    <row r="3" spans="1:9" ht="12" customHeight="1">
      <c r="A3" s="253" t="s">
        <v>302</v>
      </c>
      <c r="B3" s="254"/>
      <c r="C3" s="254"/>
      <c r="D3" s="254"/>
      <c r="E3" s="254"/>
      <c r="F3" s="254"/>
      <c r="G3" s="254"/>
      <c r="H3" s="255"/>
      <c r="I3" s="51"/>
    </row>
    <row r="4" spans="1:9" ht="9" customHeight="1">
      <c r="A4" s="256"/>
      <c r="B4" s="257"/>
      <c r="C4" s="257"/>
      <c r="D4" s="257"/>
      <c r="E4" s="257"/>
      <c r="F4" s="257"/>
      <c r="G4" s="257"/>
      <c r="I4" s="4"/>
    </row>
    <row r="5" spans="1:9" ht="12.75" customHeight="1">
      <c r="A5" s="13" t="s">
        <v>0</v>
      </c>
      <c r="B5" s="13"/>
      <c r="C5" s="13"/>
      <c r="D5" s="12"/>
      <c r="E5" s="12"/>
      <c r="F5" s="12"/>
      <c r="G5" s="12"/>
      <c r="H5" s="13"/>
      <c r="I5" s="22"/>
    </row>
    <row r="6" spans="2:9" ht="13.5" customHeight="1">
      <c r="B6" s="13"/>
      <c r="C6" s="13"/>
      <c r="D6" s="12"/>
      <c r="E6" s="12"/>
      <c r="F6" s="12"/>
      <c r="G6" s="12"/>
      <c r="H6" s="13"/>
      <c r="I6" s="22"/>
    </row>
    <row r="7" spans="1:9" ht="17.25" customHeight="1">
      <c r="A7" s="32"/>
      <c r="B7" s="33"/>
      <c r="C7" s="33" t="s">
        <v>27</v>
      </c>
      <c r="D7" s="252" t="s">
        <v>291</v>
      </c>
      <c r="E7" s="252"/>
      <c r="F7" s="252"/>
      <c r="G7" s="12"/>
      <c r="H7" s="12"/>
      <c r="I7" s="22"/>
    </row>
    <row r="8" spans="1:9" ht="2.25" customHeight="1">
      <c r="A8" s="8"/>
      <c r="B8" s="32"/>
      <c r="C8" s="14"/>
      <c r="D8" s="15"/>
      <c r="E8" s="15"/>
      <c r="F8" s="15"/>
      <c r="G8" s="15"/>
      <c r="H8" s="15"/>
      <c r="I8" s="16"/>
    </row>
    <row r="9" spans="1:9" ht="12.75" customHeight="1">
      <c r="A9" s="170"/>
      <c r="B9" s="170"/>
      <c r="C9" s="171"/>
      <c r="D9" s="172"/>
      <c r="E9" s="173"/>
      <c r="F9" s="174" t="s">
        <v>7</v>
      </c>
      <c r="G9" s="175"/>
      <c r="H9" s="176"/>
      <c r="I9" s="177"/>
    </row>
    <row r="10" spans="1:9" ht="9.75" customHeight="1">
      <c r="A10" s="170" t="s">
        <v>5</v>
      </c>
      <c r="B10" s="170" t="s">
        <v>21</v>
      </c>
      <c r="C10" s="24" t="s">
        <v>56</v>
      </c>
      <c r="D10" s="7" t="s">
        <v>48</v>
      </c>
      <c r="E10" s="27" t="s">
        <v>61</v>
      </c>
      <c r="F10" s="31" t="s">
        <v>8</v>
      </c>
      <c r="G10" s="27" t="s">
        <v>11</v>
      </c>
      <c r="H10" s="26"/>
      <c r="I10" s="7" t="s">
        <v>3</v>
      </c>
    </row>
    <row r="11" spans="1:9" ht="9.75" customHeight="1">
      <c r="A11" s="178"/>
      <c r="B11" s="170" t="s">
        <v>22</v>
      </c>
      <c r="C11" s="24" t="s">
        <v>57</v>
      </c>
      <c r="D11" s="7" t="s">
        <v>49</v>
      </c>
      <c r="E11" s="28" t="s">
        <v>62</v>
      </c>
      <c r="F11" s="7" t="s">
        <v>9</v>
      </c>
      <c r="G11" s="7" t="s">
        <v>12</v>
      </c>
      <c r="H11" s="7" t="s">
        <v>13</v>
      </c>
      <c r="I11" s="7" t="s">
        <v>4</v>
      </c>
    </row>
    <row r="12" spans="1:9" ht="9.75" customHeight="1">
      <c r="A12" s="178"/>
      <c r="B12" s="170" t="s">
        <v>23</v>
      </c>
      <c r="C12" s="24" t="s">
        <v>58</v>
      </c>
      <c r="D12" s="7" t="s">
        <v>4</v>
      </c>
      <c r="E12" s="28" t="s">
        <v>63</v>
      </c>
      <c r="F12" s="7" t="s">
        <v>10</v>
      </c>
      <c r="G12" s="7"/>
      <c r="H12" s="7"/>
      <c r="I12" s="7"/>
    </row>
    <row r="13" spans="1:9" ht="15.75" customHeight="1" thickBot="1">
      <c r="A13" s="168">
        <v>1</v>
      </c>
      <c r="B13" s="11">
        <v>2</v>
      </c>
      <c r="C13" s="11">
        <v>3</v>
      </c>
      <c r="D13" s="6" t="s">
        <v>1</v>
      </c>
      <c r="E13" s="29" t="s">
        <v>2</v>
      </c>
      <c r="F13" s="6" t="s">
        <v>14</v>
      </c>
      <c r="G13" s="6" t="s">
        <v>15</v>
      </c>
      <c r="H13" s="6" t="s">
        <v>16</v>
      </c>
      <c r="I13" s="6" t="s">
        <v>17</v>
      </c>
    </row>
    <row r="14" spans="1:9" ht="15.75" customHeight="1">
      <c r="A14" s="212" t="s">
        <v>20</v>
      </c>
      <c r="B14" s="41" t="s">
        <v>24</v>
      </c>
      <c r="C14" s="43" t="s">
        <v>31</v>
      </c>
      <c r="D14" s="139">
        <v>14981025</v>
      </c>
      <c r="E14" s="91">
        <v>8498262.61</v>
      </c>
      <c r="F14" s="213">
        <v>0</v>
      </c>
      <c r="G14" s="213">
        <v>0</v>
      </c>
      <c r="H14" s="91">
        <f>E14</f>
        <v>8498262.61</v>
      </c>
      <c r="I14" s="214">
        <f>D14-H14</f>
        <v>6482762.390000001</v>
      </c>
    </row>
    <row r="15" spans="1:9" ht="15.75" customHeight="1">
      <c r="A15" s="215" t="s">
        <v>119</v>
      </c>
      <c r="B15" s="42"/>
      <c r="C15" s="44" t="s">
        <v>31</v>
      </c>
      <c r="D15" s="138">
        <v>3832600</v>
      </c>
      <c r="E15" s="77" t="s">
        <v>292</v>
      </c>
      <c r="F15" s="118" t="s">
        <v>215</v>
      </c>
      <c r="G15" s="118" t="s">
        <v>215</v>
      </c>
      <c r="H15" s="62" t="str">
        <f>E15</f>
        <v>1400797,63</v>
      </c>
      <c r="I15" s="216">
        <f>D15-H15</f>
        <v>2431802.37</v>
      </c>
    </row>
    <row r="16" spans="1:9" ht="15.75" customHeight="1">
      <c r="A16" s="217" t="s">
        <v>118</v>
      </c>
      <c r="B16" s="42" t="s">
        <v>73</v>
      </c>
      <c r="C16" s="30" t="s">
        <v>76</v>
      </c>
      <c r="D16" s="169">
        <v>278800</v>
      </c>
      <c r="E16" s="82" t="s">
        <v>293</v>
      </c>
      <c r="F16" s="87" t="s">
        <v>215</v>
      </c>
      <c r="G16" s="87" t="s">
        <v>215</v>
      </c>
      <c r="H16" s="80" t="str">
        <f aca="true" t="shared" si="0" ref="H16:H30">E16</f>
        <v>134190,47</v>
      </c>
      <c r="I16" s="218">
        <f>D16-H16</f>
        <v>144609.53</v>
      </c>
    </row>
    <row r="17" spans="1:9" ht="15.75" customHeight="1">
      <c r="A17" s="217" t="s">
        <v>117</v>
      </c>
      <c r="B17" s="42"/>
      <c r="C17" s="30" t="s">
        <v>77</v>
      </c>
      <c r="D17" s="75">
        <v>38600</v>
      </c>
      <c r="E17" s="75">
        <v>2982.32</v>
      </c>
      <c r="F17" s="30" t="s">
        <v>215</v>
      </c>
      <c r="G17" s="30" t="s">
        <v>215</v>
      </c>
      <c r="H17" s="80">
        <f t="shared" si="0"/>
        <v>2982.32</v>
      </c>
      <c r="I17" s="218">
        <f aca="true" t="shared" si="1" ref="I17:I30">D17-H17</f>
        <v>35617.68</v>
      </c>
    </row>
    <row r="18" spans="1:9" ht="15.75" customHeight="1">
      <c r="A18" s="217" t="s">
        <v>116</v>
      </c>
      <c r="B18" s="42"/>
      <c r="C18" s="30" t="s">
        <v>120</v>
      </c>
      <c r="D18" s="75">
        <v>207373</v>
      </c>
      <c r="E18" s="104" t="s">
        <v>294</v>
      </c>
      <c r="F18" s="30" t="s">
        <v>215</v>
      </c>
      <c r="G18" s="30" t="s">
        <v>215</v>
      </c>
      <c r="H18" s="73" t="str">
        <f t="shared" si="0"/>
        <v>210030,49</v>
      </c>
      <c r="I18" s="218">
        <f t="shared" si="1"/>
        <v>-2657.4899999999907</v>
      </c>
    </row>
    <row r="19" spans="1:9" ht="15.75" customHeight="1">
      <c r="A19" s="217" t="s">
        <v>116</v>
      </c>
      <c r="B19" s="42"/>
      <c r="C19" s="30" t="s">
        <v>121</v>
      </c>
      <c r="D19" s="75">
        <v>1122627</v>
      </c>
      <c r="E19" s="75">
        <v>77725.85</v>
      </c>
      <c r="F19" s="30" t="s">
        <v>215</v>
      </c>
      <c r="G19" s="30" t="s">
        <v>215</v>
      </c>
      <c r="H19" s="73">
        <f>E19</f>
        <v>77725.85</v>
      </c>
      <c r="I19" s="218">
        <f>D19-H19</f>
        <v>1044901.15</v>
      </c>
    </row>
    <row r="20" spans="1:9" ht="15.75" customHeight="1">
      <c r="A20" s="217" t="s">
        <v>115</v>
      </c>
      <c r="B20" s="42"/>
      <c r="C20" s="30" t="s">
        <v>94</v>
      </c>
      <c r="D20" s="75">
        <v>2179200</v>
      </c>
      <c r="E20" s="75">
        <v>974168.5</v>
      </c>
      <c r="F20" s="30" t="s">
        <v>215</v>
      </c>
      <c r="G20" s="30" t="s">
        <v>215</v>
      </c>
      <c r="H20" s="80">
        <f t="shared" si="0"/>
        <v>974168.5</v>
      </c>
      <c r="I20" s="218">
        <f t="shared" si="1"/>
        <v>1205031.5</v>
      </c>
    </row>
    <row r="21" spans="1:9" ht="15.75" customHeight="1">
      <c r="A21" s="217" t="s">
        <v>114</v>
      </c>
      <c r="B21" s="42"/>
      <c r="C21" s="30" t="s">
        <v>85</v>
      </c>
      <c r="D21" s="75">
        <v>6000</v>
      </c>
      <c r="E21" s="75">
        <v>1700</v>
      </c>
      <c r="F21" s="30" t="s">
        <v>215</v>
      </c>
      <c r="G21" s="30" t="s">
        <v>215</v>
      </c>
      <c r="H21" s="80">
        <f t="shared" si="0"/>
        <v>1700</v>
      </c>
      <c r="I21" s="218">
        <f t="shared" si="1"/>
        <v>4300</v>
      </c>
    </row>
    <row r="22" spans="1:9" ht="15.75" customHeight="1">
      <c r="A22" s="215" t="s">
        <v>113</v>
      </c>
      <c r="B22" s="42"/>
      <c r="C22" s="30" t="s">
        <v>31</v>
      </c>
      <c r="D22" s="77">
        <v>755600</v>
      </c>
      <c r="E22" s="121">
        <v>376675.98</v>
      </c>
      <c r="F22" s="118" t="s">
        <v>215</v>
      </c>
      <c r="G22" s="118" t="s">
        <v>215</v>
      </c>
      <c r="H22" s="121">
        <f t="shared" si="0"/>
        <v>376675.98</v>
      </c>
      <c r="I22" s="219">
        <f t="shared" si="1"/>
        <v>378924.02</v>
      </c>
    </row>
    <row r="23" spans="1:9" ht="15.75" customHeight="1">
      <c r="A23" s="217" t="s">
        <v>112</v>
      </c>
      <c r="B23" s="42" t="s">
        <v>74</v>
      </c>
      <c r="C23" s="30" t="s">
        <v>81</v>
      </c>
      <c r="D23" s="80">
        <v>644700</v>
      </c>
      <c r="E23" s="169">
        <v>347233.99</v>
      </c>
      <c r="F23" s="87" t="s">
        <v>215</v>
      </c>
      <c r="G23" s="87" t="s">
        <v>215</v>
      </c>
      <c r="H23" s="80">
        <f>E23</f>
        <v>347233.99</v>
      </c>
      <c r="I23" s="218">
        <f>D23-H23</f>
        <v>297466.01</v>
      </c>
    </row>
    <row r="24" spans="1:9" ht="22.5" customHeight="1">
      <c r="A24" s="217" t="s">
        <v>111</v>
      </c>
      <c r="B24" s="42"/>
      <c r="C24" s="30" t="s">
        <v>82</v>
      </c>
      <c r="D24" s="75">
        <v>110900</v>
      </c>
      <c r="E24" s="75">
        <v>28822.44</v>
      </c>
      <c r="F24" s="30" t="s">
        <v>215</v>
      </c>
      <c r="G24" s="30" t="s">
        <v>215</v>
      </c>
      <c r="H24" s="80">
        <f t="shared" si="0"/>
        <v>28822.44</v>
      </c>
      <c r="I24" s="218">
        <f t="shared" si="1"/>
        <v>82077.56</v>
      </c>
    </row>
    <row r="25" spans="1:9" ht="23.25" customHeight="1">
      <c r="A25" s="220" t="s">
        <v>99</v>
      </c>
      <c r="B25" s="42"/>
      <c r="C25" s="30" t="s">
        <v>98</v>
      </c>
      <c r="D25" s="119">
        <v>0</v>
      </c>
      <c r="E25" s="75">
        <v>619.55</v>
      </c>
      <c r="F25" s="30" t="s">
        <v>215</v>
      </c>
      <c r="G25" s="30" t="s">
        <v>215</v>
      </c>
      <c r="H25" s="80">
        <f t="shared" si="0"/>
        <v>619.55</v>
      </c>
      <c r="I25" s="221">
        <f t="shared" si="1"/>
        <v>-619.55</v>
      </c>
    </row>
    <row r="26" spans="1:9" ht="22.5" customHeight="1">
      <c r="A26" s="215" t="s">
        <v>110</v>
      </c>
      <c r="B26" s="42"/>
      <c r="C26" s="30" t="s">
        <v>31</v>
      </c>
      <c r="D26" s="121">
        <v>10392825</v>
      </c>
      <c r="E26" s="77">
        <v>6720789</v>
      </c>
      <c r="F26" s="118" t="s">
        <v>215</v>
      </c>
      <c r="G26" s="118" t="s">
        <v>215</v>
      </c>
      <c r="H26" s="77">
        <f t="shared" si="0"/>
        <v>6720789</v>
      </c>
      <c r="I26" s="216">
        <f t="shared" si="1"/>
        <v>3672036</v>
      </c>
    </row>
    <row r="27" spans="1:9" ht="34.5" customHeight="1">
      <c r="A27" s="217" t="s">
        <v>109</v>
      </c>
      <c r="B27" s="42" t="s">
        <v>75</v>
      </c>
      <c r="C27" s="30" t="s">
        <v>83</v>
      </c>
      <c r="D27" s="169">
        <v>5236300</v>
      </c>
      <c r="E27" s="169">
        <v>2633710</v>
      </c>
      <c r="F27" s="87" t="s">
        <v>215</v>
      </c>
      <c r="G27" s="87" t="s">
        <v>215</v>
      </c>
      <c r="H27" s="80">
        <f t="shared" si="0"/>
        <v>2633710</v>
      </c>
      <c r="I27" s="222">
        <f t="shared" si="1"/>
        <v>2602590</v>
      </c>
    </row>
    <row r="28" spans="1:9" ht="46.5" customHeight="1">
      <c r="A28" s="217" t="s">
        <v>108</v>
      </c>
      <c r="B28" s="38"/>
      <c r="C28" s="30" t="s">
        <v>84</v>
      </c>
      <c r="D28" s="80">
        <v>96630</v>
      </c>
      <c r="E28" s="80">
        <v>55340</v>
      </c>
      <c r="F28" s="87" t="s">
        <v>215</v>
      </c>
      <c r="G28" s="87" t="s">
        <v>215</v>
      </c>
      <c r="H28" s="80">
        <f t="shared" si="0"/>
        <v>55340</v>
      </c>
      <c r="I28" s="222">
        <f t="shared" si="1"/>
        <v>41290</v>
      </c>
    </row>
    <row r="29" spans="1:9" ht="33" customHeight="1">
      <c r="A29" s="217" t="s">
        <v>107</v>
      </c>
      <c r="B29" s="38"/>
      <c r="C29" s="30" t="s">
        <v>95</v>
      </c>
      <c r="D29" s="75">
        <v>467957</v>
      </c>
      <c r="E29" s="75">
        <v>233978.5</v>
      </c>
      <c r="F29" s="68" t="s">
        <v>215</v>
      </c>
      <c r="G29" s="68" t="s">
        <v>215</v>
      </c>
      <c r="H29" s="80">
        <f t="shared" si="0"/>
        <v>233978.5</v>
      </c>
      <c r="I29" s="222">
        <f t="shared" si="1"/>
        <v>233978.5</v>
      </c>
    </row>
    <row r="30" spans="1:9" ht="91.5" customHeight="1">
      <c r="A30" s="217" t="s">
        <v>103</v>
      </c>
      <c r="B30" s="38"/>
      <c r="C30" s="30" t="s">
        <v>104</v>
      </c>
      <c r="D30" s="75">
        <v>1127800</v>
      </c>
      <c r="E30" s="60">
        <v>1127800</v>
      </c>
      <c r="F30" s="68" t="s">
        <v>215</v>
      </c>
      <c r="G30" s="68" t="s">
        <v>215</v>
      </c>
      <c r="H30" s="73">
        <f t="shared" si="0"/>
        <v>1127800</v>
      </c>
      <c r="I30" s="223">
        <f t="shared" si="1"/>
        <v>0</v>
      </c>
    </row>
    <row r="31" spans="1:9" ht="33.75" customHeight="1">
      <c r="A31" s="217" t="s">
        <v>106</v>
      </c>
      <c r="B31" s="38"/>
      <c r="C31" s="30" t="s">
        <v>101</v>
      </c>
      <c r="D31" s="75">
        <v>853056</v>
      </c>
      <c r="E31" s="75">
        <v>230000</v>
      </c>
      <c r="F31" s="68" t="s">
        <v>215</v>
      </c>
      <c r="G31" s="68" t="s">
        <v>215</v>
      </c>
      <c r="H31" s="73">
        <f>E31</f>
        <v>230000</v>
      </c>
      <c r="I31" s="223">
        <f>D31-H31</f>
        <v>623056</v>
      </c>
    </row>
    <row r="32" spans="1:9" ht="22.5" customHeight="1">
      <c r="A32" s="217" t="s">
        <v>100</v>
      </c>
      <c r="B32" s="38"/>
      <c r="C32" s="30" t="s">
        <v>102</v>
      </c>
      <c r="D32" s="75">
        <v>2611082</v>
      </c>
      <c r="E32" s="119">
        <v>2519370</v>
      </c>
      <c r="F32" s="68" t="s">
        <v>215</v>
      </c>
      <c r="G32" s="68" t="s">
        <v>215</v>
      </c>
      <c r="H32" s="120">
        <f>E32</f>
        <v>2519370</v>
      </c>
      <c r="I32" s="222">
        <f>D32-H32</f>
        <v>91712</v>
      </c>
    </row>
    <row r="33" spans="1:9" ht="54.75" customHeight="1">
      <c r="A33" s="217" t="s">
        <v>220</v>
      </c>
      <c r="B33" s="38"/>
      <c r="C33" s="30" t="s">
        <v>221</v>
      </c>
      <c r="D33" s="119">
        <v>0</v>
      </c>
      <c r="E33" s="75">
        <v>27000</v>
      </c>
      <c r="F33" s="153">
        <v>0</v>
      </c>
      <c r="G33" s="153">
        <v>0</v>
      </c>
      <c r="H33" s="120">
        <f>E33</f>
        <v>27000</v>
      </c>
      <c r="I33" s="218">
        <f>D33-H33</f>
        <v>-27000</v>
      </c>
    </row>
    <row r="34" spans="1:9" ht="45.75" customHeight="1" thickBot="1">
      <c r="A34" s="224" t="s">
        <v>105</v>
      </c>
      <c r="B34" s="225"/>
      <c r="C34" s="226" t="s">
        <v>93</v>
      </c>
      <c r="D34" s="227">
        <v>0</v>
      </c>
      <c r="E34" s="228">
        <v>-106409.5</v>
      </c>
      <c r="F34" s="229">
        <v>0</v>
      </c>
      <c r="G34" s="229">
        <v>0</v>
      </c>
      <c r="H34" s="230">
        <f>E34</f>
        <v>-106409.5</v>
      </c>
      <c r="I34" s="231">
        <f>D34-H34</f>
        <v>106409.5</v>
      </c>
    </row>
    <row r="35" spans="1:9" ht="15.75" customHeight="1">
      <c r="A35" s="25"/>
      <c r="B35" s="39"/>
      <c r="C35" s="23"/>
      <c r="D35" s="23"/>
      <c r="E35" s="23"/>
      <c r="F35" s="23"/>
      <c r="G35" s="23"/>
      <c r="H35" s="23"/>
      <c r="I35" s="23"/>
    </row>
    <row r="36" spans="1:9" ht="15.75" customHeight="1">
      <c r="A36" s="25"/>
      <c r="B36" s="39"/>
      <c r="C36" s="23"/>
      <c r="D36" s="23"/>
      <c r="E36" s="23"/>
      <c r="F36" s="23"/>
      <c r="G36" s="23"/>
      <c r="H36" s="23"/>
      <c r="I36" s="23"/>
    </row>
    <row r="37" spans="1:9" ht="15.75" customHeight="1">
      <c r="A37" s="25"/>
      <c r="B37" s="39"/>
      <c r="C37" s="23"/>
      <c r="D37" s="23"/>
      <c r="E37" s="23"/>
      <c r="F37" s="23"/>
      <c r="G37" s="23"/>
      <c r="H37" s="23"/>
      <c r="I37" s="23"/>
    </row>
    <row r="38" spans="1:9" ht="29.25" customHeight="1">
      <c r="A38" s="159"/>
      <c r="B38" s="160"/>
      <c r="C38" s="161"/>
      <c r="D38" s="162"/>
      <c r="E38" s="162"/>
      <c r="F38" s="162"/>
      <c r="G38" s="162"/>
      <c r="H38" s="163"/>
      <c r="I38" s="162"/>
    </row>
    <row r="39" spans="1:9" ht="21.75" customHeight="1">
      <c r="A39" s="234"/>
      <c r="B39" s="164" t="s">
        <v>51</v>
      </c>
      <c r="C39" s="165"/>
      <c r="D39" s="166"/>
      <c r="E39" s="166"/>
      <c r="F39" s="166"/>
      <c r="G39" s="166"/>
      <c r="H39" s="167"/>
      <c r="I39" s="163"/>
    </row>
    <row r="40" spans="1:9" ht="26.25" customHeight="1" thickBot="1">
      <c r="A40" s="235"/>
      <c r="B40" s="192"/>
      <c r="C40" s="193"/>
      <c r="D40" s="194"/>
      <c r="E40" s="194"/>
      <c r="F40" s="194"/>
      <c r="G40" s="194"/>
      <c r="H40" s="194"/>
      <c r="I40" s="195"/>
    </row>
    <row r="41" spans="1:9" ht="12.75">
      <c r="A41" s="241"/>
      <c r="B41" s="196"/>
      <c r="C41" s="197" t="s">
        <v>18</v>
      </c>
      <c r="D41" s="198"/>
      <c r="E41" s="199"/>
      <c r="F41" s="200" t="s">
        <v>7</v>
      </c>
      <c r="G41" s="201"/>
      <c r="H41" s="202"/>
      <c r="I41" s="203"/>
    </row>
    <row r="42" spans="1:9" ht="10.5" customHeight="1">
      <c r="A42" s="242" t="s">
        <v>5</v>
      </c>
      <c r="B42" s="179" t="s">
        <v>21</v>
      </c>
      <c r="C42" s="181" t="s">
        <v>19</v>
      </c>
      <c r="D42" s="182" t="s">
        <v>48</v>
      </c>
      <c r="E42" s="180" t="s">
        <v>61</v>
      </c>
      <c r="F42" s="183" t="s">
        <v>8</v>
      </c>
      <c r="G42" s="180" t="s">
        <v>11</v>
      </c>
      <c r="H42" s="184"/>
      <c r="I42" s="204" t="s">
        <v>3</v>
      </c>
    </row>
    <row r="43" spans="1:9" ht="10.5" customHeight="1">
      <c r="A43" s="243"/>
      <c r="B43" s="179" t="s">
        <v>22</v>
      </c>
      <c r="C43" s="181" t="s">
        <v>57</v>
      </c>
      <c r="D43" s="182" t="s">
        <v>49</v>
      </c>
      <c r="E43" s="185" t="s">
        <v>62</v>
      </c>
      <c r="F43" s="182" t="s">
        <v>9</v>
      </c>
      <c r="G43" s="182" t="s">
        <v>12</v>
      </c>
      <c r="H43" s="182" t="s">
        <v>13</v>
      </c>
      <c r="I43" s="204" t="s">
        <v>4</v>
      </c>
    </row>
    <row r="44" spans="1:9" ht="9.75" customHeight="1">
      <c r="A44" s="243"/>
      <c r="B44" s="179" t="s">
        <v>23</v>
      </c>
      <c r="C44" s="181" t="s">
        <v>58</v>
      </c>
      <c r="D44" s="182" t="s">
        <v>4</v>
      </c>
      <c r="E44" s="185" t="s">
        <v>63</v>
      </c>
      <c r="F44" s="182" t="s">
        <v>10</v>
      </c>
      <c r="G44" s="182"/>
      <c r="H44" s="182"/>
      <c r="I44" s="204"/>
    </row>
    <row r="45" spans="1:9" ht="12" customHeight="1" thickBot="1">
      <c r="A45" s="244">
        <v>1</v>
      </c>
      <c r="B45" s="236">
        <v>2</v>
      </c>
      <c r="C45" s="186">
        <v>2</v>
      </c>
      <c r="D45" s="180" t="s">
        <v>295</v>
      </c>
      <c r="E45" s="184" t="s">
        <v>1</v>
      </c>
      <c r="F45" s="180" t="s">
        <v>2</v>
      </c>
      <c r="G45" s="180" t="s">
        <v>14</v>
      </c>
      <c r="H45" s="180" t="s">
        <v>15</v>
      </c>
      <c r="I45" s="205" t="s">
        <v>16</v>
      </c>
    </row>
    <row r="46" spans="1:9" ht="24.75" customHeight="1">
      <c r="A46" s="217" t="s">
        <v>52</v>
      </c>
      <c r="B46" s="237" t="s">
        <v>25</v>
      </c>
      <c r="C46" s="208" t="s">
        <v>31</v>
      </c>
      <c r="D46" s="209" t="s">
        <v>96</v>
      </c>
      <c r="E46" s="210" t="s">
        <v>287</v>
      </c>
      <c r="F46" s="71" t="s">
        <v>215</v>
      </c>
      <c r="G46" s="71" t="s">
        <v>215</v>
      </c>
      <c r="H46" s="71" t="str">
        <f>E46</f>
        <v>-4585255,25</v>
      </c>
      <c r="I46" s="211">
        <f>D46-H46</f>
        <v>4585255.25</v>
      </c>
    </row>
    <row r="47" spans="1:9" ht="18" customHeight="1">
      <c r="A47" s="217" t="s">
        <v>30</v>
      </c>
      <c r="B47" s="238"/>
      <c r="C47" s="87" t="s">
        <v>31</v>
      </c>
      <c r="D47" s="86" t="s">
        <v>96</v>
      </c>
      <c r="E47" s="86" t="s">
        <v>287</v>
      </c>
      <c r="F47" s="87" t="s">
        <v>215</v>
      </c>
      <c r="G47" s="87" t="s">
        <v>215</v>
      </c>
      <c r="H47" s="87" t="s">
        <v>287</v>
      </c>
      <c r="I47" s="187" t="s">
        <v>287</v>
      </c>
    </row>
    <row r="48" spans="1:9" ht="18.75" customHeight="1">
      <c r="A48" s="217" t="s">
        <v>32</v>
      </c>
      <c r="B48" s="239" t="s">
        <v>26</v>
      </c>
      <c r="C48" s="87" t="s">
        <v>91</v>
      </c>
      <c r="D48" s="86" t="s">
        <v>285</v>
      </c>
      <c r="E48" s="80">
        <v>-8498262.61</v>
      </c>
      <c r="F48" s="87" t="s">
        <v>215</v>
      </c>
      <c r="G48" s="86" t="s">
        <v>215</v>
      </c>
      <c r="H48" s="82" t="s">
        <v>296</v>
      </c>
      <c r="I48" s="103" t="str">
        <f>H48</f>
        <v>-8498262,61</v>
      </c>
    </row>
    <row r="49" spans="1:9" ht="20.25" customHeight="1">
      <c r="A49" s="206" t="s">
        <v>33</v>
      </c>
      <c r="B49" s="239" t="s">
        <v>28</v>
      </c>
      <c r="C49" s="82" t="s">
        <v>92</v>
      </c>
      <c r="D49" s="80">
        <v>14981025</v>
      </c>
      <c r="E49" s="86" t="s">
        <v>286</v>
      </c>
      <c r="F49" s="87" t="s">
        <v>215</v>
      </c>
      <c r="G49" s="86" t="s">
        <v>215</v>
      </c>
      <c r="H49" s="232" t="str">
        <f>E49</f>
        <v>3913007,36</v>
      </c>
      <c r="I49" s="187" t="s">
        <v>31</v>
      </c>
    </row>
    <row r="50" spans="1:9" ht="21.75" customHeight="1" thickBot="1">
      <c r="A50" s="207" t="s">
        <v>31</v>
      </c>
      <c r="B50" s="240" t="s">
        <v>29</v>
      </c>
      <c r="C50" s="190" t="s">
        <v>31</v>
      </c>
      <c r="D50" s="188" t="s">
        <v>31</v>
      </c>
      <c r="E50" s="189" t="s">
        <v>31</v>
      </c>
      <c r="F50" s="190" t="s">
        <v>31</v>
      </c>
      <c r="G50" s="189" t="s">
        <v>31</v>
      </c>
      <c r="H50" s="96" t="s">
        <v>31</v>
      </c>
      <c r="I50" s="191" t="s">
        <v>31</v>
      </c>
    </row>
    <row r="51" spans="1:9" ht="20.25" customHeight="1">
      <c r="A51" s="45"/>
      <c r="B51" s="49"/>
      <c r="C51" s="23"/>
      <c r="D51" s="23"/>
      <c r="E51" s="23"/>
      <c r="F51" s="23"/>
      <c r="G51" s="23"/>
      <c r="H51" s="46"/>
      <c r="I51" s="23"/>
    </row>
    <row r="52" spans="1:9" ht="6.75" customHeight="1">
      <c r="A52" s="20"/>
      <c r="B52" s="49"/>
      <c r="C52" s="23"/>
      <c r="D52" s="23"/>
      <c r="E52" s="23"/>
      <c r="F52" s="23"/>
      <c r="G52" s="23"/>
      <c r="H52" s="46"/>
      <c r="I52" s="23"/>
    </row>
    <row r="53" spans="1:9" ht="16.5" customHeight="1">
      <c r="A53" s="156"/>
      <c r="B53" s="4"/>
      <c r="C53" s="4"/>
      <c r="D53" s="21"/>
      <c r="E53" s="21"/>
      <c r="F53" s="157"/>
      <c r="G53" s="21"/>
      <c r="H53" s="21"/>
      <c r="I53" s="21"/>
    </row>
    <row r="54" spans="1:9" ht="10.5" customHeight="1">
      <c r="A54" s="4"/>
      <c r="B54" s="4"/>
      <c r="C54" s="4"/>
      <c r="D54" s="21"/>
      <c r="E54" s="21"/>
      <c r="F54" s="23"/>
      <c r="G54" s="21"/>
      <c r="H54" s="21"/>
      <c r="I54" s="21"/>
    </row>
    <row r="55" spans="1:9" ht="10.5" customHeight="1">
      <c r="A55" s="20"/>
      <c r="B55" s="4"/>
      <c r="C55" s="4"/>
      <c r="D55" s="21"/>
      <c r="E55" s="21"/>
      <c r="F55" s="21"/>
      <c r="G55" s="21"/>
      <c r="H55" s="21"/>
      <c r="I55" s="21"/>
    </row>
    <row r="56" spans="1:9" ht="10.5" customHeight="1">
      <c r="A56" s="20"/>
      <c r="B56" s="4"/>
      <c r="C56" s="4"/>
      <c r="D56" s="21"/>
      <c r="E56" s="21"/>
      <c r="F56" s="21"/>
      <c r="G56" s="21"/>
      <c r="H56" s="21"/>
      <c r="I56" s="21"/>
    </row>
    <row r="57" spans="1:9" ht="10.5" customHeight="1">
      <c r="A57" s="158"/>
      <c r="B57" s="4"/>
      <c r="C57" s="4"/>
      <c r="D57" s="21"/>
      <c r="E57" s="21"/>
      <c r="F57" s="21"/>
      <c r="G57" s="21"/>
      <c r="H57" s="21"/>
      <c r="I57" s="21"/>
    </row>
    <row r="58" spans="1:9" ht="15" customHeight="1">
      <c r="A58" s="45"/>
      <c r="B58" s="158"/>
      <c r="C58" s="158"/>
      <c r="D58" s="21"/>
      <c r="E58" s="21"/>
      <c r="F58" s="21"/>
      <c r="G58" s="21"/>
      <c r="H58" s="21"/>
      <c r="I58" s="21"/>
    </row>
    <row r="59" spans="1:9" ht="35.25" customHeight="1">
      <c r="A59" s="45"/>
      <c r="B59" s="49"/>
      <c r="C59" s="23"/>
      <c r="D59" s="23"/>
      <c r="E59" s="23"/>
      <c r="F59" s="23"/>
      <c r="G59" s="23"/>
      <c r="H59" s="23"/>
      <c r="I59" s="23"/>
    </row>
    <row r="60" spans="1:9" ht="19.5" customHeight="1">
      <c r="A60" s="45"/>
      <c r="B60" s="49"/>
      <c r="C60" s="23"/>
      <c r="D60" s="23"/>
      <c r="E60" s="23"/>
      <c r="F60" s="23"/>
      <c r="G60" s="23"/>
      <c r="H60" s="23"/>
      <c r="I60" s="23"/>
    </row>
    <row r="61" spans="1:9" ht="12.75">
      <c r="A61" s="45"/>
      <c r="B61" s="49"/>
      <c r="C61" s="23"/>
      <c r="D61" s="23"/>
      <c r="E61" s="23"/>
      <c r="F61" s="23"/>
      <c r="G61" s="23"/>
      <c r="H61" s="23"/>
      <c r="I61" s="23"/>
    </row>
    <row r="62" spans="1:9" ht="36" customHeight="1">
      <c r="A62" s="45"/>
      <c r="B62" s="49"/>
      <c r="C62" s="23"/>
      <c r="D62" s="23"/>
      <c r="E62" s="23"/>
      <c r="F62" s="23"/>
      <c r="G62" s="23"/>
      <c r="H62" s="23"/>
      <c r="I62" s="23"/>
    </row>
    <row r="63" spans="1:9" ht="12.75">
      <c r="A63" s="34"/>
      <c r="B63" s="49"/>
      <c r="C63" s="23"/>
      <c r="D63" s="23"/>
      <c r="E63" s="23"/>
      <c r="F63" s="23"/>
      <c r="G63" s="23"/>
      <c r="H63" s="23"/>
      <c r="I63" s="23"/>
    </row>
    <row r="64" spans="1:9" ht="7.5" customHeight="1">
      <c r="A64" s="35"/>
      <c r="B64" s="34"/>
      <c r="C64" s="23"/>
      <c r="D64" s="23"/>
      <c r="E64" s="23"/>
      <c r="F64" s="23"/>
      <c r="G64" s="23"/>
      <c r="H64" s="23"/>
      <c r="I64" s="23"/>
    </row>
    <row r="65" spans="1:9" ht="30" customHeight="1">
      <c r="A65" s="13"/>
      <c r="B65" s="35"/>
      <c r="C65" s="65"/>
      <c r="D65" s="40"/>
      <c r="E65" s="40"/>
      <c r="F65" s="23"/>
      <c r="G65" s="23"/>
      <c r="H65" s="23"/>
      <c r="I65" s="23"/>
    </row>
    <row r="66" spans="2:9" ht="9.75" customHeight="1">
      <c r="B66" s="13"/>
      <c r="C66" s="12"/>
      <c r="D66" s="10"/>
      <c r="E66" s="10"/>
      <c r="F66" s="10"/>
      <c r="G66" s="10"/>
      <c r="H66" s="10"/>
      <c r="I66" s="10"/>
    </row>
    <row r="67" spans="1:9" ht="9.75" customHeight="1">
      <c r="A67" s="13"/>
      <c r="D67" s="10"/>
      <c r="E67" s="10"/>
      <c r="F67" s="20"/>
      <c r="H67" s="10"/>
      <c r="I67" s="10"/>
    </row>
    <row r="68" spans="1:9" ht="24.75" customHeight="1">
      <c r="A68" s="13"/>
      <c r="B68" s="66"/>
      <c r="C68" s="67"/>
      <c r="D68" s="10"/>
      <c r="E68" s="10"/>
      <c r="F68" s="10"/>
      <c r="G68" s="10"/>
      <c r="H68" s="10"/>
      <c r="I68" s="10"/>
    </row>
    <row r="69" spans="1:9" ht="9.75" customHeight="1">
      <c r="A69" s="13"/>
      <c r="B69" s="13"/>
      <c r="C69" s="12"/>
      <c r="D69" s="10"/>
      <c r="E69" s="10"/>
      <c r="F69" s="10"/>
      <c r="G69" s="10"/>
      <c r="H69" s="10"/>
      <c r="I69" s="10"/>
    </row>
    <row r="70" spans="1:9" ht="11.25" customHeight="1">
      <c r="A70" s="102"/>
      <c r="B70" s="13"/>
      <c r="C70" s="20"/>
      <c r="D70" s="10"/>
      <c r="E70" s="50"/>
      <c r="F70" s="10"/>
      <c r="G70" s="10"/>
      <c r="H70" s="10"/>
      <c r="I70" s="51"/>
    </row>
    <row r="71" spans="4:9" ht="23.25" customHeight="1">
      <c r="D71" s="10"/>
      <c r="E71" s="10"/>
      <c r="F71" s="10"/>
      <c r="G71" s="10"/>
      <c r="H71" s="10"/>
      <c r="I71" s="51"/>
    </row>
    <row r="72" spans="1:9" ht="9.75" customHeight="1">
      <c r="A72" s="20"/>
      <c r="D72" s="10"/>
      <c r="E72" s="10"/>
      <c r="F72" s="10"/>
      <c r="G72" s="10"/>
      <c r="H72" s="10"/>
      <c r="I72" s="51"/>
    </row>
    <row r="73" spans="2:9" ht="12.75" customHeight="1">
      <c r="B73" s="20"/>
      <c r="C73" s="4"/>
      <c r="D73" s="21"/>
      <c r="E73" s="21"/>
      <c r="F73" s="21"/>
      <c r="G73" s="21"/>
      <c r="H73" s="21"/>
      <c r="I73" s="21"/>
    </row>
  </sheetData>
  <sheetProtection/>
  <mergeCells count="5">
    <mergeCell ref="D7:F7"/>
    <mergeCell ref="A1:H1"/>
    <mergeCell ref="A3:H3"/>
    <mergeCell ref="A4:G4"/>
    <mergeCell ref="A2:I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2016-08-17T12:46:52Z</cp:lastPrinted>
  <dcterms:created xsi:type="dcterms:W3CDTF">1999-06-18T11:49:53Z</dcterms:created>
  <dcterms:modified xsi:type="dcterms:W3CDTF">2016-08-17T12:48:11Z</dcterms:modified>
  <cp:category/>
  <cp:version/>
  <cp:contentType/>
  <cp:contentStatus/>
</cp:coreProperties>
</file>